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30" windowWidth="18975" windowHeight="8640"/>
  </bookViews>
  <sheets>
    <sheet name="Madagascar" sheetId="1" r:id="rId1"/>
    <sheet name="Earth Machine" sheetId="2" r:id="rId2"/>
    <sheet name="Pain" sheetId="3" r:id="rId3"/>
  </sheets>
  <definedNames>
    <definedName name="_xlnm._FilterDatabase" localSheetId="1" hidden="1">'Earth Machine'!$A$1:$AB$285</definedName>
    <definedName name="_xlnm._FilterDatabase" localSheetId="0" hidden="1">Madagascar!$A$1:$M$127</definedName>
  </definedNames>
  <calcPr calcId="145621"/>
</workbook>
</file>

<file path=xl/calcChain.xml><?xml version="1.0" encoding="utf-8"?>
<calcChain xmlns="http://schemas.openxmlformats.org/spreadsheetml/2006/main">
  <c r="B125" i="1" l="1"/>
  <c r="E183" i="1" l="1"/>
  <c r="E182" i="1"/>
  <c r="G183" i="1"/>
  <c r="G182" i="1"/>
  <c r="F183" i="1"/>
  <c r="F182" i="1"/>
  <c r="H183" i="1"/>
  <c r="H182" i="1"/>
  <c r="B157" i="1"/>
  <c r="B156" i="1"/>
  <c r="E157" i="1"/>
  <c r="F157" i="1"/>
  <c r="G157" i="1"/>
  <c r="E156" i="1"/>
  <c r="F156" i="1"/>
  <c r="G156" i="1"/>
  <c r="C157" i="1"/>
  <c r="C156" i="1"/>
  <c r="G165" i="1" l="1"/>
  <c r="G164" i="1"/>
  <c r="G161" i="1"/>
  <c r="G160" i="1"/>
  <c r="F165" i="1" l="1"/>
  <c r="F164" i="1"/>
  <c r="F161" i="1"/>
  <c r="F160" i="1"/>
  <c r="E165" i="1"/>
  <c r="E164" i="1"/>
  <c r="E161" i="1"/>
  <c r="E160" i="1"/>
  <c r="C165" i="1"/>
  <c r="C164" i="1"/>
  <c r="C161" i="1"/>
  <c r="C160" i="1"/>
  <c r="C154" i="1"/>
  <c r="C150" i="1"/>
  <c r="C155" i="1" s="1"/>
  <c r="K152" i="1"/>
  <c r="J152" i="1"/>
  <c r="E154" i="1"/>
  <c r="F154" i="1"/>
  <c r="G154" i="1"/>
  <c r="G166" i="1" s="1"/>
  <c r="G150" i="1"/>
  <c r="G155" i="1" s="1"/>
  <c r="F150" i="1"/>
  <c r="F162" i="1" s="1"/>
  <c r="E150" i="1"/>
  <c r="E162" i="1" s="1"/>
  <c r="G168" i="1" l="1"/>
  <c r="C162" i="1"/>
  <c r="G162" i="1"/>
  <c r="E155" i="1"/>
  <c r="F155" i="1"/>
  <c r="G121" i="1"/>
  <c r="F121" i="1"/>
  <c r="F122" i="1" l="1"/>
  <c r="G140" i="1" l="1"/>
  <c r="F140" i="1" l="1"/>
  <c r="E140" i="1"/>
  <c r="F136" i="1"/>
  <c r="F139" i="1"/>
  <c r="G139" i="1"/>
  <c r="E139" i="1"/>
  <c r="G136" i="1"/>
  <c r="E136" i="1"/>
  <c r="B129" i="1"/>
  <c r="B118" i="1"/>
  <c r="B126" i="1" l="1"/>
  <c r="F143" i="1" s="1"/>
  <c r="F156" i="2"/>
  <c r="D156" i="2"/>
  <c r="F155" i="2"/>
  <c r="D155" i="2"/>
  <c r="F153" i="2"/>
  <c r="D153" i="2"/>
  <c r="C119" i="1"/>
  <c r="B119" i="1"/>
  <c r="B127" i="1" s="1"/>
  <c r="E144" i="1" s="1"/>
  <c r="C118" i="1"/>
  <c r="C116" i="1"/>
  <c r="B154" i="1"/>
  <c r="E143" i="1" l="1"/>
  <c r="B155" i="1"/>
  <c r="C166" i="1"/>
  <c r="F166" i="1"/>
  <c r="E166" i="1"/>
  <c r="C125" i="1"/>
  <c r="G142" i="1" s="1"/>
  <c r="C126" i="1"/>
  <c r="G143" i="1" s="1"/>
  <c r="E142" i="1"/>
  <c r="C127" i="1"/>
  <c r="G144" i="1" s="1"/>
  <c r="F144" i="1"/>
  <c r="C168" i="1" l="1"/>
  <c r="F168" i="1"/>
  <c r="E168" i="1"/>
  <c r="F142" i="1"/>
</calcChain>
</file>

<file path=xl/comments1.xml><?xml version="1.0" encoding="utf-8"?>
<comments xmlns="http://schemas.openxmlformats.org/spreadsheetml/2006/main">
  <authors>
    <author>sabien</author>
    <author>Little Italy</author>
  </authors>
  <commentList>
    <comment ref="A1" authorId="0">
      <text>
        <r>
          <rPr>
            <b/>
            <sz val="9"/>
            <color indexed="81"/>
            <rFont val="Tahoma"/>
            <charset val="1"/>
          </rPr>
          <t>sabien:</t>
        </r>
        <r>
          <rPr>
            <sz val="9"/>
            <color indexed="81"/>
            <rFont val="Tahoma"/>
            <charset val="1"/>
          </rPr>
          <t xml:space="preserve">
translation: 48 term types of which 14 were translated wrongly</t>
        </r>
      </text>
    </comment>
    <comment ref="D1" authorId="0">
      <text>
        <r>
          <rPr>
            <b/>
            <sz val="9"/>
            <color indexed="81"/>
            <rFont val="Tahoma"/>
            <family val="2"/>
          </rPr>
          <t>sabien:</t>
        </r>
        <r>
          <rPr>
            <sz val="9"/>
            <color indexed="81"/>
            <rFont val="Tahoma"/>
            <family val="2"/>
          </rPr>
          <t xml:space="preserve">
bf=beide fout (both wrong)
bj=beide juist (both correct)
f1=verbeterd tov sessie1 (second session correct, first wrong)
f2=verslechterd tov sessie1 (first session wrong, second correct)
</t>
        </r>
      </text>
    </comment>
    <comment ref="E1" authorId="0">
      <text>
        <r>
          <rPr>
            <b/>
            <sz val="9"/>
            <color indexed="81"/>
            <rFont val="Tahoma"/>
            <charset val="1"/>
          </rPr>
          <t>sabien:</t>
        </r>
        <r>
          <rPr>
            <sz val="9"/>
            <color indexed="81"/>
            <rFont val="Tahoma"/>
            <charset val="1"/>
          </rPr>
          <t xml:space="preserve">
translation: 'comment'
</t>
        </r>
      </text>
    </comment>
    <comment ref="F1" authorId="0">
      <text>
        <r>
          <rPr>
            <b/>
            <sz val="9"/>
            <color indexed="81"/>
            <rFont val="Tahoma"/>
            <charset val="1"/>
          </rPr>
          <t>sabien:</t>
        </r>
        <r>
          <rPr>
            <sz val="9"/>
            <color indexed="81"/>
            <rFont val="Tahoma"/>
            <charset val="1"/>
          </rPr>
          <t xml:space="preserve">
</t>
        </r>
      </text>
    </comment>
    <comment ref="G1" authorId="0">
      <text>
        <r>
          <rPr>
            <b/>
            <sz val="9"/>
            <color indexed="81"/>
            <rFont val="Tahoma"/>
            <charset val="1"/>
          </rPr>
          <t>sabien:</t>
        </r>
        <r>
          <rPr>
            <sz val="9"/>
            <color indexed="81"/>
            <rFont val="Tahoma"/>
            <charset val="1"/>
          </rPr>
          <t xml:space="preserve">
translation: corrected thanks to the glossary</t>
        </r>
      </text>
    </comment>
    <comment ref="H1" authorId="0">
      <text>
        <r>
          <rPr>
            <b/>
            <sz val="9"/>
            <color indexed="81"/>
            <rFont val="Tahoma"/>
            <charset val="1"/>
          </rPr>
          <t>sabien:</t>
        </r>
        <r>
          <rPr>
            <sz val="9"/>
            <color indexed="81"/>
            <rFont val="Tahoma"/>
            <charset val="1"/>
          </rPr>
          <t xml:space="preserve">
translation: not corrected despite the glossary</t>
        </r>
      </text>
    </comment>
    <comment ref="I1" authorId="0">
      <text>
        <r>
          <rPr>
            <b/>
            <sz val="9"/>
            <color indexed="81"/>
            <rFont val="Tahoma"/>
            <charset val="1"/>
          </rPr>
          <t>sabien:</t>
        </r>
        <r>
          <rPr>
            <sz val="9"/>
            <color indexed="81"/>
            <rFont val="Tahoma"/>
            <charset val="1"/>
          </rPr>
          <t xml:space="preserve">
translation: first session correct, second session wrong despite the glossary in second session</t>
        </r>
      </text>
    </comment>
    <comment ref="J1" authorId="0">
      <text>
        <r>
          <rPr>
            <b/>
            <sz val="9"/>
            <color indexed="81"/>
            <rFont val="Tahoma"/>
            <charset val="1"/>
          </rPr>
          <t>sabien:</t>
        </r>
        <r>
          <rPr>
            <sz val="9"/>
            <color indexed="81"/>
            <rFont val="Tahoma"/>
            <charset val="1"/>
          </rPr>
          <t xml:space="preserve">
both correct - term mentioned in the glossary</t>
        </r>
      </text>
    </comment>
    <comment ref="L1" authorId="0">
      <text>
        <r>
          <rPr>
            <b/>
            <sz val="9"/>
            <color indexed="81"/>
            <rFont val="Tahoma"/>
            <charset val="1"/>
          </rPr>
          <t>sabien:</t>
        </r>
        <r>
          <rPr>
            <sz val="9"/>
            <color indexed="81"/>
            <rFont val="Tahoma"/>
            <charset val="1"/>
          </rPr>
          <t xml:space="preserve">
translation: corrected - term not in the glossary</t>
        </r>
      </text>
    </comment>
    <comment ref="M1" authorId="0">
      <text>
        <r>
          <rPr>
            <b/>
            <sz val="9"/>
            <color indexed="81"/>
            <rFont val="Tahoma"/>
            <charset val="1"/>
          </rPr>
          <t>sabien:</t>
        </r>
        <r>
          <rPr>
            <sz val="9"/>
            <color indexed="81"/>
            <rFont val="Tahoma"/>
            <charset val="1"/>
          </rPr>
          <t xml:space="preserve">
translation: same translation, term not in the glossary</t>
        </r>
      </text>
    </comment>
    <comment ref="E2" authorId="0">
      <text>
        <r>
          <rPr>
            <b/>
            <sz val="9"/>
            <color indexed="81"/>
            <rFont val="Tahoma"/>
            <charset val="1"/>
          </rPr>
          <t>sabien:</t>
        </r>
        <r>
          <rPr>
            <sz val="9"/>
            <color indexed="81"/>
            <rFont val="Tahoma"/>
            <charset val="1"/>
          </rPr>
          <t xml:space="preserve">
translation: both wrong
</t>
        </r>
      </text>
    </comment>
    <comment ref="E4" authorId="0">
      <text>
        <r>
          <rPr>
            <b/>
            <sz val="9"/>
            <color indexed="81"/>
            <rFont val="Tahoma"/>
            <charset val="1"/>
          </rPr>
          <t>sabien:</t>
        </r>
        <r>
          <rPr>
            <sz val="9"/>
            <color indexed="81"/>
            <rFont val="Tahoma"/>
            <charset val="1"/>
          </rPr>
          <t xml:space="preserve">
translation: worse than in first session (=first session correct, second session wrong)
</t>
        </r>
      </text>
    </comment>
    <comment ref="E5" authorId="0">
      <text>
        <r>
          <rPr>
            <b/>
            <sz val="9"/>
            <color indexed="81"/>
            <rFont val="Tahoma"/>
            <charset val="1"/>
          </rPr>
          <t>sabien:</t>
        </r>
        <r>
          <rPr>
            <sz val="9"/>
            <color indexed="81"/>
            <rFont val="Tahoma"/>
            <charset val="1"/>
          </rPr>
          <t xml:space="preserve">
both correct</t>
        </r>
      </text>
    </comment>
    <comment ref="C12" authorId="1">
      <text>
        <r>
          <rPr>
            <b/>
            <sz val="8"/>
            <color indexed="81"/>
            <rFont val="Tahoma"/>
            <family val="2"/>
          </rPr>
          <t>Little Italy:</t>
        </r>
        <r>
          <rPr>
            <sz val="8"/>
            <color indexed="81"/>
            <rFont val="Tahoma"/>
            <family val="2"/>
          </rPr>
          <t xml:space="preserve">
eerst opgezocht met google translate, dan in de lijst en vertaalt dan fout</t>
        </r>
      </text>
    </comment>
    <comment ref="E12" authorId="0">
      <text>
        <r>
          <rPr>
            <b/>
            <sz val="9"/>
            <color indexed="81"/>
            <rFont val="Tahoma"/>
            <charset val="1"/>
          </rPr>
          <t>sabien:</t>
        </r>
        <r>
          <rPr>
            <sz val="9"/>
            <color indexed="81"/>
            <rFont val="Tahoma"/>
            <charset val="1"/>
          </rPr>
          <t xml:space="preserve">
translation: worse despite the glossary (first session w/o gloss correct, second session with gloss wrong)
</t>
        </r>
      </text>
    </comment>
    <comment ref="I12" authorId="1">
      <text>
        <r>
          <rPr>
            <b/>
            <sz val="8"/>
            <color indexed="81"/>
            <rFont val="Tahoma"/>
            <family val="2"/>
          </rPr>
          <t>Little Italy:</t>
        </r>
        <r>
          <rPr>
            <sz val="8"/>
            <color indexed="81"/>
            <rFont val="Tahoma"/>
            <family val="2"/>
          </rPr>
          <t xml:space="preserve">
opgezocht: eerst met google translate dan in de lijst
term first checked in google translatte, then in the glossary
</t>
        </r>
      </text>
    </comment>
    <comment ref="E13" authorId="0">
      <text>
        <r>
          <rPr>
            <b/>
            <sz val="9"/>
            <color indexed="81"/>
            <rFont val="Tahoma"/>
            <charset val="1"/>
          </rPr>
          <t>sabien:</t>
        </r>
        <r>
          <rPr>
            <sz val="9"/>
            <color indexed="81"/>
            <rFont val="Tahoma"/>
            <charset val="1"/>
          </rPr>
          <t xml:space="preserve">
translation: corrected</t>
        </r>
      </text>
    </comment>
    <comment ref="E16" authorId="0">
      <text>
        <r>
          <rPr>
            <b/>
            <sz val="9"/>
            <color indexed="81"/>
            <rFont val="Tahoma"/>
            <charset val="1"/>
          </rPr>
          <t>sabien:</t>
        </r>
        <r>
          <rPr>
            <sz val="9"/>
            <color indexed="81"/>
            <rFont val="Tahoma"/>
            <charset val="1"/>
          </rPr>
          <t xml:space="preserve">
translation: false friend/corrected thanks to the glossary
</t>
        </r>
      </text>
    </comment>
    <comment ref="E18" authorId="0">
      <text>
        <r>
          <rPr>
            <b/>
            <sz val="9"/>
            <color indexed="81"/>
            <rFont val="Tahoma"/>
            <charset val="1"/>
          </rPr>
          <t>sabien:</t>
        </r>
        <r>
          <rPr>
            <sz val="9"/>
            <color indexed="81"/>
            <rFont val="Tahoma"/>
            <charset val="1"/>
          </rPr>
          <t xml:space="preserve">
translation: not corrected despite the glossary</t>
        </r>
      </text>
    </comment>
    <comment ref="H18" authorId="1">
      <text>
        <r>
          <rPr>
            <b/>
            <sz val="8"/>
            <color indexed="81"/>
            <rFont val="Tahoma"/>
            <family val="2"/>
          </rPr>
          <t>Little Italy:</t>
        </r>
        <r>
          <rPr>
            <sz val="8"/>
            <color indexed="81"/>
            <rFont val="Tahoma"/>
            <family val="2"/>
          </rPr>
          <t xml:space="preserve">
opgezocht eerst in lijst dan in wdenboek
term first checked in the glossary, then in the dictionary</t>
        </r>
      </text>
    </comment>
    <comment ref="I24" authorId="1">
      <text>
        <r>
          <rPr>
            <b/>
            <sz val="8"/>
            <color indexed="81"/>
            <rFont val="Tahoma"/>
            <family val="2"/>
          </rPr>
          <t>Little Italy:</t>
        </r>
        <r>
          <rPr>
            <sz val="8"/>
            <color indexed="81"/>
            <rFont val="Tahoma"/>
            <family val="2"/>
          </rPr>
          <t xml:space="preserve">
opgezocht in de lijst daarna op het internet (checked first in the glossary, next in the internet)</t>
        </r>
      </text>
    </comment>
    <comment ref="E31" authorId="0">
      <text>
        <r>
          <rPr>
            <b/>
            <sz val="9"/>
            <color indexed="81"/>
            <rFont val="Tahoma"/>
            <charset val="1"/>
          </rPr>
          <t>sabien:</t>
        </r>
        <r>
          <rPr>
            <sz val="9"/>
            <color indexed="81"/>
            <rFont val="Tahoma"/>
            <charset val="1"/>
          </rPr>
          <t xml:space="preserve">
translation: false friend/wrong also second session (term not mentioned in the glossary)</t>
        </r>
      </text>
    </comment>
    <comment ref="E46" authorId="0">
      <text>
        <r>
          <rPr>
            <b/>
            <sz val="9"/>
            <color indexed="81"/>
            <rFont val="Tahoma"/>
            <charset val="1"/>
          </rPr>
          <t>sabien:</t>
        </r>
        <r>
          <rPr>
            <sz val="9"/>
            <color indexed="81"/>
            <rFont val="Tahoma"/>
            <charset val="1"/>
          </rPr>
          <t xml:space="preserve">
translation: corrected</t>
        </r>
      </text>
    </comment>
    <comment ref="E54" authorId="0">
      <text>
        <r>
          <rPr>
            <b/>
            <sz val="9"/>
            <color indexed="81"/>
            <rFont val="Tahoma"/>
            <charset val="1"/>
          </rPr>
          <t>sabien:</t>
        </r>
        <r>
          <rPr>
            <sz val="9"/>
            <color indexed="81"/>
            <rFont val="Tahoma"/>
            <charset val="1"/>
          </rPr>
          <t xml:space="preserve">
translation: worse than in first session</t>
        </r>
      </text>
    </comment>
    <comment ref="E60" authorId="0">
      <text>
        <r>
          <rPr>
            <b/>
            <sz val="9"/>
            <color indexed="81"/>
            <rFont val="Tahoma"/>
            <charset val="1"/>
          </rPr>
          <t>sabien:</t>
        </r>
        <r>
          <rPr>
            <sz val="9"/>
            <color indexed="81"/>
            <rFont val="Tahoma"/>
            <charset val="1"/>
          </rPr>
          <t xml:space="preserve">
translation: both wrong</t>
        </r>
      </text>
    </comment>
    <comment ref="I68" authorId="1">
      <text>
        <r>
          <rPr>
            <b/>
            <sz val="8"/>
            <color indexed="81"/>
            <rFont val="Tahoma"/>
            <family val="2"/>
          </rPr>
          <t xml:space="preserve">Little Italy
niet opgezocht </t>
        </r>
        <r>
          <rPr>
            <sz val="8"/>
            <color indexed="81"/>
            <rFont val="Tahoma"/>
            <family val="2"/>
          </rPr>
          <t>(hft eerder wel opgezocht 'madagascar's equivalent' in de lijst)
not searched for at all (but did search for 'madagascar's equivalent' before, in the glossary)</t>
        </r>
      </text>
    </comment>
    <comment ref="H69" authorId="1">
      <text>
        <r>
          <rPr>
            <b/>
            <sz val="8"/>
            <color indexed="81"/>
            <rFont val="Tahoma"/>
            <family val="2"/>
          </rPr>
          <t>Little Italy:</t>
        </r>
        <r>
          <rPr>
            <sz val="8"/>
            <color indexed="81"/>
            <rFont val="Tahoma"/>
            <family val="2"/>
          </rPr>
          <t xml:space="preserve">
NIET opgezocht (ook niet in woordenboek) Heeft wel eerder opgezocht Madagscar's equivalent of hedhoges
NOT searched for at all (even not in dict.) but did search for 'madagascar's equivalent of hedhoges' before</t>
        </r>
      </text>
    </comment>
    <comment ref="H72" authorId="1">
      <text>
        <r>
          <rPr>
            <b/>
            <sz val="8"/>
            <color indexed="81"/>
            <rFont val="Tahoma"/>
            <family val="2"/>
          </rPr>
          <t>Little Italy:</t>
        </r>
        <r>
          <rPr>
            <sz val="8"/>
            <color indexed="81"/>
            <rFont val="Tahoma"/>
            <family val="2"/>
          </rPr>
          <t xml:space="preserve">
opgezocht enkel in de lijst
only searched for in the gloss.
</t>
        </r>
      </text>
    </comment>
    <comment ref="I76" authorId="1">
      <text>
        <r>
          <rPr>
            <b/>
            <sz val="8"/>
            <color indexed="81"/>
            <rFont val="Tahoma"/>
            <family val="2"/>
          </rPr>
          <t>Little Italy:</t>
        </r>
        <r>
          <rPr>
            <sz val="8"/>
            <color indexed="81"/>
            <rFont val="Tahoma"/>
            <family val="2"/>
          </rPr>
          <t xml:space="preserve">
opgezocht enkel in de lijst
only searched for in the gloss.</t>
        </r>
      </text>
    </comment>
    <comment ref="E82" authorId="0">
      <text>
        <r>
          <rPr>
            <b/>
            <sz val="9"/>
            <color indexed="81"/>
            <rFont val="Tahoma"/>
            <charset val="1"/>
          </rPr>
          <t>sabien:</t>
        </r>
        <r>
          <rPr>
            <sz val="9"/>
            <color indexed="81"/>
            <rFont val="Tahoma"/>
            <charset val="1"/>
          </rPr>
          <t xml:space="preserve">
translation: half wrong/half corrected</t>
        </r>
      </text>
    </comment>
    <comment ref="A99" authorId="0">
      <text>
        <r>
          <rPr>
            <b/>
            <sz val="9"/>
            <color indexed="81"/>
            <rFont val="Tahoma"/>
            <charset val="1"/>
          </rPr>
          <t>sabien:</t>
        </r>
        <r>
          <rPr>
            <sz val="9"/>
            <color indexed="81"/>
            <rFont val="Tahoma"/>
            <charset val="1"/>
          </rPr>
          <t xml:space="preserve">
48 term types of which 14 wrongly translated by one or more participants</t>
        </r>
      </text>
    </comment>
    <comment ref="A118" authorId="0">
      <text>
        <r>
          <rPr>
            <b/>
            <sz val="9"/>
            <color indexed="81"/>
            <rFont val="Tahoma"/>
            <charset val="1"/>
          </rPr>
          <t>sabien:</t>
        </r>
        <r>
          <rPr>
            <sz val="9"/>
            <color indexed="81"/>
            <rFont val="Tahoma"/>
            <charset val="1"/>
          </rPr>
          <t xml:space="preserve">
errors with manual glossary (GS)
</t>
        </r>
      </text>
    </comment>
    <comment ref="A119" authorId="0">
      <text>
        <r>
          <rPr>
            <b/>
            <sz val="9"/>
            <color indexed="81"/>
            <rFont val="Tahoma"/>
            <charset val="1"/>
          </rPr>
          <t>sabien:</t>
        </r>
        <r>
          <rPr>
            <sz val="9"/>
            <color indexed="81"/>
            <rFont val="Tahoma"/>
            <charset val="1"/>
          </rPr>
          <t xml:space="preserve">
errors with TX glossary</t>
        </r>
      </text>
    </comment>
    <comment ref="A125" authorId="0">
      <text>
        <r>
          <rPr>
            <b/>
            <sz val="9"/>
            <color indexed="81"/>
            <rFont val="Tahoma"/>
            <charset val="1"/>
          </rPr>
          <t>sabien:</t>
        </r>
        <r>
          <rPr>
            <sz val="9"/>
            <color indexed="81"/>
            <rFont val="Tahoma"/>
            <charset val="1"/>
          </rPr>
          <t xml:space="preserve">
total number of errors</t>
        </r>
      </text>
    </comment>
    <comment ref="E133" authorId="0">
      <text>
        <r>
          <rPr>
            <b/>
            <sz val="9"/>
            <color indexed="81"/>
            <rFont val="Tahoma"/>
            <charset val="1"/>
          </rPr>
          <t>sabien:</t>
        </r>
        <r>
          <rPr>
            <sz val="9"/>
            <color indexed="81"/>
            <rFont val="Tahoma"/>
            <charset val="1"/>
          </rPr>
          <t xml:space="preserve">
translation: corrected thanks to the glossary</t>
        </r>
      </text>
    </comment>
    <comment ref="F133" authorId="0">
      <text>
        <r>
          <rPr>
            <b/>
            <sz val="9"/>
            <color indexed="81"/>
            <rFont val="Tahoma"/>
            <charset val="1"/>
          </rPr>
          <t>sabien:</t>
        </r>
        <r>
          <rPr>
            <sz val="9"/>
            <color indexed="81"/>
            <rFont val="Tahoma"/>
            <charset val="1"/>
          </rPr>
          <t xml:space="preserve">
translation: not corrected despite the glossary</t>
        </r>
      </text>
    </comment>
    <comment ref="G133" authorId="0">
      <text>
        <r>
          <rPr>
            <b/>
            <sz val="9"/>
            <color indexed="81"/>
            <rFont val="Tahoma"/>
            <charset val="1"/>
          </rPr>
          <t>sabien:</t>
        </r>
        <r>
          <rPr>
            <sz val="9"/>
            <color indexed="81"/>
            <rFont val="Tahoma"/>
            <charset val="1"/>
          </rPr>
          <t xml:space="preserve">
translation: worse despite the glossary</t>
        </r>
      </text>
    </comment>
  </commentList>
</comments>
</file>

<file path=xl/comments2.xml><?xml version="1.0" encoding="utf-8"?>
<comments xmlns="http://schemas.openxmlformats.org/spreadsheetml/2006/main">
  <authors>
    <author>Little Italy</author>
  </authors>
  <commentList>
    <comment ref="C15" authorId="0">
      <text>
        <r>
          <rPr>
            <b/>
            <sz val="8"/>
            <color indexed="81"/>
            <rFont val="Tahoma"/>
            <family val="2"/>
          </rPr>
          <t>Little Italy:</t>
        </r>
        <r>
          <rPr>
            <sz val="8"/>
            <color indexed="81"/>
            <rFont val="Tahoma"/>
            <family val="2"/>
          </rPr>
          <t xml:space="preserve">
opgezocht
checked
</t>
        </r>
      </text>
    </comment>
    <comment ref="C17" authorId="0">
      <text>
        <r>
          <rPr>
            <b/>
            <sz val="8"/>
            <color indexed="81"/>
            <rFont val="Tahoma"/>
            <family val="2"/>
          </rPr>
          <t>Little Italy:</t>
        </r>
        <r>
          <rPr>
            <sz val="8"/>
            <color indexed="81"/>
            <rFont val="Tahoma"/>
            <family val="2"/>
          </rPr>
          <t xml:space="preserve">
opgezocht
checked</t>
        </r>
      </text>
    </comment>
    <comment ref="C19" authorId="0">
      <text>
        <r>
          <rPr>
            <b/>
            <sz val="8"/>
            <color indexed="81"/>
            <rFont val="Tahoma"/>
            <family val="2"/>
          </rPr>
          <t>Little Italy:</t>
        </r>
        <r>
          <rPr>
            <sz val="8"/>
            <color indexed="81"/>
            <rFont val="Tahoma"/>
            <family val="2"/>
          </rPr>
          <t xml:space="preserve">
opgezocht
checked</t>
        </r>
      </text>
    </comment>
    <comment ref="C21" authorId="0">
      <text>
        <r>
          <rPr>
            <b/>
            <sz val="8"/>
            <color indexed="81"/>
            <rFont val="Tahoma"/>
            <family val="2"/>
          </rPr>
          <t>Little Italy:</t>
        </r>
        <r>
          <rPr>
            <sz val="8"/>
            <color indexed="81"/>
            <rFont val="Tahoma"/>
            <family val="2"/>
          </rPr>
          <t xml:space="preserve">
opgezocht maar vertaalt dus  anders
checked, however translated differently</t>
        </r>
      </text>
    </comment>
    <comment ref="H21" authorId="0">
      <text>
        <r>
          <rPr>
            <b/>
            <sz val="8"/>
            <color indexed="81"/>
            <rFont val="Tahoma"/>
            <family val="2"/>
          </rPr>
          <t>Little Italy:</t>
        </r>
        <r>
          <rPr>
            <sz val="8"/>
            <color indexed="81"/>
            <rFont val="Tahoma"/>
            <family val="2"/>
          </rPr>
          <t xml:space="preserve">
opgezocht enkel in de lijst
</t>
        </r>
      </text>
    </comment>
    <comment ref="C23" authorId="0">
      <text>
        <r>
          <rPr>
            <b/>
            <sz val="8"/>
            <color indexed="81"/>
            <rFont val="Tahoma"/>
            <family val="2"/>
          </rPr>
          <t>Little Italy:</t>
        </r>
        <r>
          <rPr>
            <sz val="8"/>
            <color indexed="81"/>
            <rFont val="Tahoma"/>
            <family val="2"/>
          </rPr>
          <t xml:space="preserve">
opgezocht
checked</t>
        </r>
      </text>
    </comment>
    <comment ref="C25" authorId="0">
      <text>
        <r>
          <rPr>
            <b/>
            <sz val="8"/>
            <color indexed="81"/>
            <rFont val="Tahoma"/>
            <family val="2"/>
          </rPr>
          <t>Little Italy:</t>
        </r>
        <r>
          <rPr>
            <sz val="8"/>
            <color indexed="81"/>
            <rFont val="Tahoma"/>
            <family val="2"/>
          </rPr>
          <t xml:space="preserve">
opgezocht
checked</t>
        </r>
      </text>
    </comment>
    <comment ref="I49" authorId="0">
      <text>
        <r>
          <rPr>
            <b/>
            <sz val="8"/>
            <color indexed="81"/>
            <rFont val="Tahoma"/>
            <family val="2"/>
          </rPr>
          <t>Little Italy:</t>
        </r>
        <r>
          <rPr>
            <sz val="8"/>
            <color indexed="81"/>
            <rFont val="Tahoma"/>
            <family val="2"/>
          </rPr>
          <t xml:space="preserve">
opgezocht enkel in wdenboek</t>
        </r>
      </text>
    </comment>
    <comment ref="I68" authorId="0">
      <text>
        <r>
          <rPr>
            <b/>
            <sz val="8"/>
            <color indexed="81"/>
            <rFont val="Tahoma"/>
            <family val="2"/>
          </rPr>
          <t>Little Italy:</t>
        </r>
        <r>
          <rPr>
            <sz val="8"/>
            <color indexed="81"/>
            <rFont val="Tahoma"/>
            <family val="2"/>
          </rPr>
          <t xml:space="preserve">
enkel in de lijst opgezocht (lijst zet hier mogelijk op een verkeerd been)</t>
        </r>
      </text>
    </comment>
    <comment ref="C70" authorId="0">
      <text>
        <r>
          <rPr>
            <b/>
            <sz val="8"/>
            <color indexed="81"/>
            <rFont val="Tahoma"/>
            <family val="2"/>
          </rPr>
          <t>Little Italy:</t>
        </r>
        <r>
          <rPr>
            <sz val="8"/>
            <color indexed="81"/>
            <rFont val="Tahoma"/>
            <family val="2"/>
          </rPr>
          <t xml:space="preserve">
misleid dr lijst</t>
        </r>
      </text>
    </comment>
    <comment ref="H70" authorId="0">
      <text>
        <r>
          <rPr>
            <b/>
            <sz val="8"/>
            <color indexed="81"/>
            <rFont val="Tahoma"/>
            <family val="2"/>
          </rPr>
          <t>Little Italy:</t>
        </r>
        <r>
          <rPr>
            <sz val="8"/>
            <color indexed="81"/>
            <rFont val="Tahoma"/>
            <family val="2"/>
          </rPr>
          <t xml:space="preserve">
opgezocht in de lijst daarna in wdenboek </t>
        </r>
      </text>
    </comment>
    <comment ref="C72" authorId="0">
      <text>
        <r>
          <rPr>
            <b/>
            <sz val="8"/>
            <color indexed="81"/>
            <rFont val="Tahoma"/>
            <family val="2"/>
          </rPr>
          <t>Little Italy:</t>
        </r>
        <r>
          <rPr>
            <sz val="8"/>
            <color indexed="81"/>
            <rFont val="Tahoma"/>
            <family val="2"/>
          </rPr>
          <t xml:space="preserve">
misleid dr lijst</t>
        </r>
      </text>
    </comment>
    <comment ref="H72" authorId="0">
      <text>
        <r>
          <rPr>
            <b/>
            <sz val="8"/>
            <color indexed="81"/>
            <rFont val="Tahoma"/>
            <family val="2"/>
          </rPr>
          <t>Little Italy:</t>
        </r>
        <r>
          <rPr>
            <sz val="8"/>
            <color indexed="81"/>
            <rFont val="Tahoma"/>
            <family val="2"/>
          </rPr>
          <t xml:space="preserve">
opgezocht enkel in de lijst
</t>
        </r>
      </text>
    </comment>
    <comment ref="A126" authorId="0">
      <text>
        <r>
          <rPr>
            <b/>
            <sz val="8"/>
            <color indexed="81"/>
            <rFont val="Tahoma"/>
            <family val="2"/>
          </rPr>
          <t>Little Italy:</t>
        </r>
        <r>
          <rPr>
            <sz val="8"/>
            <color indexed="81"/>
            <rFont val="Tahoma"/>
            <family val="2"/>
          </rPr>
          <t xml:space="preserve">
BT It is called the inner core. It too is made of metal but this is now solid, crushed by pressures around four million times greater than on the</t>
        </r>
        <r>
          <rPr>
            <b/>
            <sz val="8"/>
            <color indexed="81"/>
            <rFont val="Tahoma"/>
            <family val="2"/>
          </rPr>
          <t xml:space="preserve"> surface of the planet</t>
        </r>
        <r>
          <rPr>
            <sz val="8"/>
            <color indexed="81"/>
            <rFont val="Tahoma"/>
            <family val="2"/>
          </rPr>
          <t xml:space="preserve">.
Vertaling AU: Het heet de binnenkern. Het bestaat ook uit metaal, maar het is nu nog stevig door de druk die ongeveer vier miljoen keer groter is dan op </t>
        </r>
        <r>
          <rPr>
            <b/>
            <sz val="8"/>
            <color indexed="81"/>
            <rFont val="Tahoma"/>
            <family val="2"/>
          </rPr>
          <t>aarde</t>
        </r>
        <r>
          <rPr>
            <sz val="8"/>
            <color indexed="81"/>
            <rFont val="Tahoma"/>
            <family val="2"/>
          </rPr>
          <t>.</t>
        </r>
      </text>
    </comment>
    <comment ref="I126" authorId="0">
      <text>
        <r>
          <rPr>
            <b/>
            <sz val="8"/>
            <color indexed="81"/>
            <rFont val="Tahoma"/>
            <family val="2"/>
          </rPr>
          <t>Little Italy:</t>
        </r>
        <r>
          <rPr>
            <sz val="8"/>
            <color indexed="81"/>
            <rFont val="Tahoma"/>
            <family val="2"/>
          </rPr>
          <t xml:space="preserve">
NIET opgezocht</t>
        </r>
      </text>
    </comment>
  </commentList>
</comments>
</file>

<file path=xl/comments3.xml><?xml version="1.0" encoding="utf-8"?>
<comments xmlns="http://schemas.openxmlformats.org/spreadsheetml/2006/main">
  <authors>
    <author>sabien</author>
    <author>Little Italy</author>
  </authors>
  <commentList>
    <comment ref="E1" authorId="0">
      <text>
        <r>
          <rPr>
            <b/>
            <sz val="9"/>
            <color indexed="81"/>
            <rFont val="Tahoma"/>
            <charset val="1"/>
          </rPr>
          <t>sabien:</t>
        </r>
        <r>
          <rPr>
            <sz val="9"/>
            <color indexed="81"/>
            <rFont val="Tahoma"/>
            <charset val="1"/>
          </rPr>
          <t xml:space="preserve">
support of the glossary</t>
        </r>
      </text>
    </comment>
    <comment ref="M2" authorId="0">
      <text>
        <r>
          <rPr>
            <b/>
            <sz val="9"/>
            <color indexed="81"/>
            <rFont val="Tahoma"/>
            <charset val="1"/>
          </rPr>
          <t>sabien:</t>
        </r>
        <r>
          <rPr>
            <sz val="9"/>
            <color indexed="81"/>
            <rFont val="Tahoma"/>
            <charset val="1"/>
          </rPr>
          <t xml:space="preserve">
session
</t>
        </r>
      </text>
    </comment>
    <comment ref="C7" authorId="1">
      <text>
        <r>
          <rPr>
            <b/>
            <sz val="8"/>
            <color indexed="81"/>
            <rFont val="Tahoma"/>
            <family val="2"/>
          </rPr>
          <t>Little Italy:</t>
        </r>
        <r>
          <rPr>
            <sz val="8"/>
            <color indexed="81"/>
            <rFont val="Tahoma"/>
            <family val="2"/>
          </rPr>
          <t xml:space="preserve">
opgezocht maar vertaalt anders
</t>
        </r>
      </text>
    </comment>
    <comment ref="G7" authorId="1">
      <text>
        <r>
          <rPr>
            <b/>
            <sz val="8"/>
            <color indexed="81"/>
            <rFont val="Tahoma"/>
            <family val="2"/>
          </rPr>
          <t>Little Italy:</t>
        </r>
        <r>
          <rPr>
            <sz val="8"/>
            <color indexed="81"/>
            <rFont val="Tahoma"/>
            <family val="2"/>
          </rPr>
          <t xml:space="preserve">
opgezocht enkel in lijst
only checked in the glossary
</t>
        </r>
      </text>
    </comment>
    <comment ref="C20" authorId="1">
      <text>
        <r>
          <rPr>
            <b/>
            <sz val="8"/>
            <color indexed="81"/>
            <rFont val="Tahoma"/>
            <family val="2"/>
          </rPr>
          <t>Little Italy:</t>
        </r>
        <r>
          <rPr>
            <sz val="8"/>
            <color indexed="81"/>
            <rFont val="Tahoma"/>
            <family val="2"/>
          </rPr>
          <t xml:space="preserve">
niet opgezocht</t>
        </r>
      </text>
    </comment>
    <comment ref="G20" authorId="1">
      <text>
        <r>
          <rPr>
            <b/>
            <sz val="8"/>
            <color indexed="81"/>
            <rFont val="Tahoma"/>
            <family val="2"/>
          </rPr>
          <t>Little Italy:</t>
        </r>
        <r>
          <rPr>
            <sz val="8"/>
            <color indexed="81"/>
            <rFont val="Tahoma"/>
            <family val="2"/>
          </rPr>
          <t xml:space="preserve">
opgezocht enkel in de lijst
checked only in the gloss.</t>
        </r>
      </text>
    </comment>
    <comment ref="C26" authorId="1">
      <text>
        <r>
          <rPr>
            <b/>
            <sz val="8"/>
            <color indexed="81"/>
            <rFont val="Tahoma"/>
            <family val="2"/>
          </rPr>
          <t>Little Italy:</t>
        </r>
        <r>
          <rPr>
            <sz val="8"/>
            <color indexed="81"/>
            <rFont val="Tahoma"/>
            <family val="2"/>
          </rPr>
          <t xml:space="preserve">
niet opgezocht</t>
        </r>
      </text>
    </comment>
    <comment ref="G26" authorId="1">
      <text>
        <r>
          <rPr>
            <b/>
            <sz val="8"/>
            <color indexed="81"/>
            <rFont val="Tahoma"/>
            <family val="2"/>
          </rPr>
          <t>Little Italy:</t>
        </r>
        <r>
          <rPr>
            <sz val="8"/>
            <color indexed="81"/>
            <rFont val="Tahoma"/>
            <family val="2"/>
          </rPr>
          <t xml:space="preserve">
NIET opgezocht
not checked at all</t>
        </r>
      </text>
    </comment>
    <comment ref="C47" authorId="1">
      <text>
        <r>
          <rPr>
            <b/>
            <sz val="8"/>
            <color indexed="81"/>
            <rFont val="Tahoma"/>
            <family val="2"/>
          </rPr>
          <t>Little Italy:</t>
        </r>
        <r>
          <rPr>
            <sz val="8"/>
            <color indexed="81"/>
            <rFont val="Tahoma"/>
            <family val="2"/>
          </rPr>
          <t xml:space="preserve">
opgezocht
checked</t>
        </r>
      </text>
    </comment>
    <comment ref="G47" authorId="1">
      <text>
        <r>
          <rPr>
            <b/>
            <sz val="8"/>
            <color indexed="81"/>
            <rFont val="Tahoma"/>
            <family val="2"/>
          </rPr>
          <t>Little Italy:</t>
        </r>
        <r>
          <rPr>
            <sz val="8"/>
            <color indexed="81"/>
            <rFont val="Tahoma"/>
            <family val="2"/>
          </rPr>
          <t xml:space="preserve">
opgezocht enkel in de lijst
checked in the glossary</t>
        </r>
      </text>
    </comment>
    <comment ref="C51" authorId="1">
      <text>
        <r>
          <rPr>
            <b/>
            <sz val="8"/>
            <color indexed="81"/>
            <rFont val="Tahoma"/>
            <family val="2"/>
          </rPr>
          <t>Little Italy:</t>
        </r>
        <r>
          <rPr>
            <sz val="8"/>
            <color indexed="81"/>
            <rFont val="Tahoma"/>
            <family val="2"/>
          </rPr>
          <t xml:space="preserve">
opgezocht
checked
</t>
        </r>
      </text>
    </comment>
    <comment ref="G51" authorId="1">
      <text>
        <r>
          <rPr>
            <b/>
            <sz val="8"/>
            <color indexed="81"/>
            <rFont val="Tahoma"/>
            <family val="2"/>
          </rPr>
          <t>Little Italy:</t>
        </r>
        <r>
          <rPr>
            <sz val="8"/>
            <color indexed="81"/>
            <rFont val="Tahoma"/>
            <family val="2"/>
          </rPr>
          <t xml:space="preserve">
opgezocht enkel in de lijst
checked in the gloss.</t>
        </r>
      </text>
    </comment>
    <comment ref="H79" authorId="1">
      <text>
        <r>
          <rPr>
            <b/>
            <sz val="8"/>
            <color indexed="81"/>
            <rFont val="Tahoma"/>
            <family val="2"/>
          </rPr>
          <t>Little Italy:</t>
        </r>
        <r>
          <rPr>
            <sz val="8"/>
            <color indexed="81"/>
            <rFont val="Tahoma"/>
            <family val="2"/>
          </rPr>
          <t xml:space="preserve">
opgezocht in de lijst (3x) en in het wdenboek
3 times checked in the gloss.and in the dictionary
</t>
        </r>
      </text>
    </comment>
    <comment ref="H94" authorId="1">
      <text>
        <r>
          <rPr>
            <b/>
            <sz val="8"/>
            <color indexed="81"/>
            <rFont val="Tahoma"/>
            <family val="2"/>
          </rPr>
          <t>Little Italy:</t>
        </r>
        <r>
          <rPr>
            <sz val="8"/>
            <color indexed="81"/>
            <rFont val="Tahoma"/>
            <family val="2"/>
          </rPr>
          <t xml:space="preserve">
opgezocht enkel in de lijst</t>
        </r>
      </text>
    </comment>
  </commentList>
</comments>
</file>

<file path=xl/sharedStrings.xml><?xml version="1.0" encoding="utf-8"?>
<sst xmlns="http://schemas.openxmlformats.org/spreadsheetml/2006/main" count="1346" uniqueCount="439">
  <si>
    <t xml:space="preserve">w/o term list </t>
  </si>
  <si>
    <t>with TExSIS term list</t>
  </si>
  <si>
    <t>with manual term list</t>
  </si>
  <si>
    <t>sunbird</t>
  </si>
  <si>
    <t>pygmy chameleon</t>
  </si>
  <si>
    <t>flycatchers</t>
  </si>
  <si>
    <t>pigmeekameleon</t>
  </si>
  <si>
    <t xml:space="preserve">honingzuiger </t>
  </si>
  <si>
    <t>vliegenvangers</t>
  </si>
  <si>
    <t>pygmeekameleon</t>
  </si>
  <si>
    <t>zonnevogel</t>
  </si>
  <si>
    <t>vliegenvanger</t>
  </si>
  <si>
    <t>niet in TExSIS lijst</t>
  </si>
  <si>
    <t>in man.lijst: dwergkameleon</t>
  </si>
  <si>
    <t>in man.lijst:</t>
  </si>
  <si>
    <t>in TExSIS lijst en</t>
  </si>
  <si>
    <t>in man.lijst: paradijsmonarchen</t>
  </si>
  <si>
    <t>dwergkameleon</t>
  </si>
  <si>
    <t xml:space="preserve">honingzuigers </t>
  </si>
  <si>
    <t>Van Opstal Dominique</t>
  </si>
  <si>
    <t>Lumbeeck Elke</t>
  </si>
  <si>
    <t>Meulemans Elke</t>
  </si>
  <si>
    <t>D'Hollander Kevin</t>
  </si>
  <si>
    <t>Vandennoortgate Sandrijn</t>
  </si>
  <si>
    <t>Proost Niki</t>
  </si>
  <si>
    <t>Vanheck Liesbeth</t>
  </si>
  <si>
    <t>Lust Kora Lee</t>
  </si>
  <si>
    <t>Van Antenhove Leen</t>
  </si>
  <si>
    <t>Dehaen Lindsay</t>
  </si>
  <si>
    <t>Au Ya Wen</t>
  </si>
  <si>
    <t>Denis Yoshi</t>
  </si>
  <si>
    <t>honingzuiger</t>
  </si>
  <si>
    <t>honingvogel</t>
  </si>
  <si>
    <t>drongo's</t>
  </si>
  <si>
    <t>pygmee kameleon</t>
  </si>
  <si>
    <t>pygmeechameleon</t>
  </si>
  <si>
    <t xml:space="preserve">paradijsmonarchen </t>
  </si>
  <si>
    <t xml:space="preserve">free-floating  blocks of concrete </t>
  </si>
  <si>
    <t>mantle plume</t>
  </si>
  <si>
    <t>inner core</t>
  </si>
  <si>
    <t>niet in TExSIS</t>
  </si>
  <si>
    <t>faults</t>
  </si>
  <si>
    <t>TExSIS: breuk/verschuiving/breuklijn</t>
  </si>
  <si>
    <t>fault</t>
  </si>
  <si>
    <t>erupted</t>
  </si>
  <si>
    <t>resource</t>
  </si>
  <si>
    <t>crunch</t>
  </si>
  <si>
    <t>Rift Valley</t>
  </si>
  <si>
    <t>solid</t>
  </si>
  <si>
    <t xml:space="preserve">Floridian Aquifer </t>
  </si>
  <si>
    <t>free-floating</t>
  </si>
  <si>
    <t>metamorphic</t>
  </si>
  <si>
    <t>drijvende</t>
  </si>
  <si>
    <t>metamorf graniet</t>
  </si>
  <si>
    <t>Floridiaanse aquifer</t>
  </si>
  <si>
    <t>goed</t>
  </si>
  <si>
    <t>raken</t>
  </si>
  <si>
    <t>Grote Slenk</t>
  </si>
  <si>
    <t>binnenste kern</t>
  </si>
  <si>
    <t>solide</t>
  </si>
  <si>
    <t>The Bears</t>
  </si>
  <si>
    <t>ze</t>
  </si>
  <si>
    <t>vuurpluim</t>
  </si>
  <si>
    <t>uitgespuwd</t>
  </si>
  <si>
    <t>zwevende</t>
  </si>
  <si>
    <t>kern</t>
  </si>
  <si>
    <t>zuiver</t>
  </si>
  <si>
    <t>verschuivingen</t>
  </si>
  <si>
    <t>gebarsten</t>
  </si>
  <si>
    <t>gallons</t>
  </si>
  <si>
    <t>gallon</t>
  </si>
  <si>
    <t>geschoven vlak</t>
  </si>
  <si>
    <t>earth quake proof</t>
  </si>
  <si>
    <t>aardbevingvrij</t>
  </si>
  <si>
    <t>knagen</t>
  </si>
  <si>
    <t>igneous</t>
  </si>
  <si>
    <t>magma</t>
  </si>
  <si>
    <t>geen fouten</t>
  </si>
  <si>
    <t>Deel</t>
  </si>
  <si>
    <t>stevig</t>
  </si>
  <si>
    <t>aarde</t>
  </si>
  <si>
    <t xml:space="preserve">surface of the planet </t>
  </si>
  <si>
    <t>barstte</t>
  </si>
  <si>
    <t>5x deel1</t>
  </si>
  <si>
    <t>5x deel2</t>
  </si>
  <si>
    <t xml:space="preserve">gallon </t>
  </si>
  <si>
    <t>1x deel1</t>
  </si>
  <si>
    <t>2x deel2</t>
  </si>
  <si>
    <t>2x deel1</t>
  </si>
  <si>
    <t>4x deel1</t>
  </si>
  <si>
    <t>1x deel2</t>
  </si>
  <si>
    <t>3x deel2</t>
  </si>
  <si>
    <t>vrij bewegende betonnen structuur</t>
  </si>
  <si>
    <t>in man. Lijst:</t>
  </si>
  <si>
    <t xml:space="preserve"> vrij bewegende betonnen structuur</t>
  </si>
  <si>
    <t>vrije blokken beton</t>
  </si>
  <si>
    <t>vrij bewegende blokken beton</t>
  </si>
  <si>
    <t>betonblokken die vrij bewegen</t>
  </si>
  <si>
    <t>flexibele betonblokken</t>
  </si>
  <si>
    <t>(niet vertaald)</t>
  </si>
  <si>
    <t>losse drijvende blokken beton</t>
  </si>
  <si>
    <t>vrij bewegende cementblokken</t>
  </si>
  <si>
    <t>vrij drijvende betonnen blokken</t>
  </si>
  <si>
    <t>vrij bewegende betonblokken</t>
  </si>
  <si>
    <t>losse blokken beton</t>
  </si>
  <si>
    <t>vrij bewegende betonnen structuren</t>
  </si>
  <si>
    <t>#kwam *** tot een uitbarsting</t>
  </si>
  <si>
    <t>#steeg</t>
  </si>
  <si>
    <t>#uitbarsting</t>
  </si>
  <si>
    <t>barstte uit</t>
  </si>
  <si>
    <t>breuklijnen</t>
  </si>
  <si>
    <t>brak uit</t>
  </si>
  <si>
    <t>breuken</t>
  </si>
  <si>
    <t>is losgebarsten</t>
  </si>
  <si>
    <t>rees omhoog</t>
  </si>
  <si>
    <t>brak door</t>
  </si>
  <si>
    <t>barstte door</t>
  </si>
  <si>
    <t>steeg</t>
  </si>
  <si>
    <t>is tot uitbarsting gekomen</t>
  </si>
  <si>
    <t xml:space="preserve">man.lijst: </t>
  </si>
  <si>
    <t>#breuk</t>
  </si>
  <si>
    <t>#breuklijn</t>
  </si>
  <si>
    <t>#verschuiving</t>
  </si>
  <si>
    <t>gespuwd</t>
  </si>
  <si>
    <t>doorbrak</t>
  </si>
  <si>
    <t>baande zich een weg</t>
  </si>
  <si>
    <t>uitgeworpen</t>
  </si>
  <si>
    <t>aardbreuken</t>
  </si>
  <si>
    <t>barst uit</t>
  </si>
  <si>
    <t>pain pathways</t>
  </si>
  <si>
    <t>pijnwegen</t>
  </si>
  <si>
    <t>pain system</t>
  </si>
  <si>
    <t>systeem vd zenuwbanen</t>
  </si>
  <si>
    <t>pain stimulus</t>
  </si>
  <si>
    <t>pijnstimulans</t>
  </si>
  <si>
    <t>trans-cranial</t>
  </si>
  <si>
    <t>transcraniale</t>
  </si>
  <si>
    <t>klinisch onderzoek</t>
  </si>
  <si>
    <t>clinical trials</t>
  </si>
  <si>
    <t>pijnstimulus</t>
  </si>
  <si>
    <t>klinische proeven</t>
  </si>
  <si>
    <t>sensation of pain</t>
  </si>
  <si>
    <t>de ondervinding van de pijn</t>
  </si>
  <si>
    <t>Complex Regional Pain Syndrome</t>
  </si>
  <si>
    <t>het systeem van pijn</t>
  </si>
  <si>
    <r>
      <t xml:space="preserve">term </t>
    </r>
    <r>
      <rPr>
        <b/>
        <sz val="8"/>
        <color theme="1"/>
        <rFont val="Calibri"/>
        <family val="2"/>
        <scheme val="minor"/>
      </rPr>
      <t>(2: helft tekst niet af in deel 1)</t>
    </r>
  </si>
  <si>
    <t>in man. lijst: pijnschok</t>
  </si>
  <si>
    <t xml:space="preserve">in man. lijst: transcraniele </t>
  </si>
  <si>
    <t>in TExSIS: pijnschok</t>
  </si>
  <si>
    <t>pijnprikkel</t>
  </si>
  <si>
    <t>transcraniële</t>
  </si>
  <si>
    <t>nvt (tekst niet af)</t>
  </si>
  <si>
    <t>nvt</t>
  </si>
  <si>
    <t>pijnimpuls</t>
  </si>
  <si>
    <t>klinisch getest</t>
  </si>
  <si>
    <t>testfase</t>
  </si>
  <si>
    <t>experimentele behandeling</t>
  </si>
  <si>
    <t>pijnschok</t>
  </si>
  <si>
    <t>die nog steeds klinisch onderzocht wordt</t>
  </si>
  <si>
    <t>waar nog onderzoek naar wordt gedaan</t>
  </si>
  <si>
    <t>die nog steeds klinisch uitgetest wordt</t>
  </si>
  <si>
    <t>die nog in ontwikkeling is in ziekenhuizen</t>
  </si>
  <si>
    <t>die zich nog in het experimenteel stadium bevindt</t>
  </si>
  <si>
    <t>die zich nog in de onderzoeksfase bevindt</t>
  </si>
  <si>
    <t>staat nog in de kinderschoenen</t>
  </si>
  <si>
    <t>in man. lijst: kinderschoenen</t>
  </si>
  <si>
    <t>die nog steeds in klinische onderzoeken bestudeerd wordt</t>
  </si>
  <si>
    <t>die nog in haar kinderschoenen staat</t>
  </si>
  <si>
    <t>die in klinische testfase staat</t>
  </si>
  <si>
    <t>aparte drijvende blokken van beton</t>
  </si>
  <si>
    <t>aparte betonblokken die vrij bewegen</t>
  </si>
  <si>
    <t>aparte drijvende blokken beton</t>
  </si>
  <si>
    <t>afzonderlijke losstaande betonblokken</t>
  </si>
  <si>
    <t>apart drijvende betonblokken</t>
  </si>
  <si>
    <t>aparte zwevende blokken beton</t>
  </si>
  <si>
    <t>aparte blokken beton</t>
  </si>
  <si>
    <t>apart drijvende stukken beton</t>
  </si>
  <si>
    <t>afzonderlijke, drijvende betonblokken</t>
  </si>
  <si>
    <t>COMMENTAAR</t>
  </si>
  <si>
    <t>zelfde fout</t>
  </si>
  <si>
    <t>beide juist</t>
  </si>
  <si>
    <t>verbeterd</t>
  </si>
  <si>
    <t>verbeterd (preciezer )</t>
  </si>
  <si>
    <t>verslechterd</t>
  </si>
  <si>
    <t xml:space="preserve"> COMMENTAAR</t>
  </si>
  <si>
    <t>beide fout</t>
  </si>
  <si>
    <t>verslechterd ondanks lijst</t>
  </si>
  <si>
    <t>false friend/verb.met de lijst</t>
  </si>
  <si>
    <t>beide</t>
  </si>
  <si>
    <t>verbeterd zonder lijst</t>
  </si>
  <si>
    <t>waarop nog klinisch onderzoek gedaan wordt</t>
  </si>
  <si>
    <t>die nog in klinische proeven wordt behandeld</t>
  </si>
  <si>
    <t>die nog in een klinische testfase verkeert</t>
  </si>
  <si>
    <t>Grandidier's vontsira</t>
  </si>
  <si>
    <t>andere termen fout vertaald</t>
  </si>
  <si>
    <t>zie hoger</t>
  </si>
  <si>
    <t>Madagascar</t>
  </si>
  <si>
    <t>man: plaatselijke equivalent van onze egel</t>
  </si>
  <si>
    <r>
      <t>Madagas</t>
    </r>
    <r>
      <rPr>
        <b/>
        <sz val="11"/>
        <color theme="1"/>
        <rFont val="Calibri"/>
        <family val="2"/>
        <scheme val="minor"/>
      </rPr>
      <t>c</t>
    </r>
    <r>
      <rPr>
        <sz val="11"/>
        <color theme="1"/>
        <rFont val="Calibri"/>
        <family val="2"/>
        <scheme val="minor"/>
      </rPr>
      <t>ar</t>
    </r>
  </si>
  <si>
    <t>niet verb.ondanks de lijst</t>
  </si>
  <si>
    <t>honingvogel ≠ honingzuiger</t>
  </si>
  <si>
    <t>man: nectar (zonder 'thief/dief')</t>
  </si>
  <si>
    <r>
      <t xml:space="preserve">one of </t>
    </r>
    <r>
      <rPr>
        <b/>
        <u/>
        <sz val="11"/>
        <color theme="1"/>
        <rFont val="Calibri"/>
        <family val="2"/>
        <scheme val="minor"/>
      </rPr>
      <t>Madagascar’s</t>
    </r>
    <r>
      <rPr>
        <b/>
        <sz val="11"/>
        <color theme="1"/>
        <rFont val="Calibri"/>
        <family val="2"/>
        <scheme val="minor"/>
      </rPr>
      <t xml:space="preserve"> strangest landscapes.</t>
    </r>
  </si>
  <si>
    <t>Man: Madagaskar</t>
  </si>
  <si>
    <r>
      <t xml:space="preserve">radiated </t>
    </r>
    <r>
      <rPr>
        <b/>
        <sz val="11"/>
        <color theme="1"/>
        <rFont val="Calibri"/>
        <family val="2"/>
        <scheme val="minor"/>
      </rPr>
      <t>tortoises</t>
    </r>
  </si>
  <si>
    <t>man: stralenschildpad</t>
  </si>
  <si>
    <t>tenrecs</t>
  </si>
  <si>
    <t>man: Tenreks</t>
  </si>
  <si>
    <t>TX: tenrek</t>
  </si>
  <si>
    <t>false friend/weer fout niet id lijst</t>
  </si>
  <si>
    <t>geen</t>
  </si>
  <si>
    <t>gene</t>
  </si>
  <si>
    <t>TX: genes#genen</t>
  </si>
  <si>
    <t>Man: gene#gen</t>
  </si>
  <si>
    <t>magnetische simulatie (+zie hoger)</t>
  </si>
  <si>
    <t>magnetic stimulation</t>
  </si>
  <si>
    <t>man: magnetische stimulatie</t>
  </si>
  <si>
    <t>TX: niet</t>
  </si>
  <si>
    <t>TX:niet</t>
  </si>
  <si>
    <t>TX: niet ('Madagascar' staat er nergens in)</t>
  </si>
  <si>
    <t>TX: niet('Madagascar' staat er nergens in)</t>
  </si>
  <si>
    <t>knagen (2 tect.platen aan elk.knagen)</t>
  </si>
  <si>
    <t>man:liter</t>
  </si>
  <si>
    <t>gallon (+zie hoger)</t>
  </si>
  <si>
    <t>man: schuren</t>
  </si>
  <si>
    <t>man: stollingsgesteente</t>
  </si>
  <si>
    <t>man: solid#vast</t>
  </si>
  <si>
    <t>TX:niet (wel 'solid rock#rotsen' maar in deze zin staat 'solid' alleen)</t>
  </si>
  <si>
    <t>surface of the planet</t>
  </si>
  <si>
    <t>man: aardkorst/aardoppervlak/opp vd aarde</t>
  </si>
  <si>
    <t>TX: surface#oppervlakte /grond / aardoppervlak</t>
  </si>
  <si>
    <t>(wel 'surface of the sun')</t>
  </si>
  <si>
    <t>VERBETERD DANK ZIJ DE LIJST</t>
  </si>
  <si>
    <t>x</t>
  </si>
  <si>
    <t>X</t>
  </si>
  <si>
    <t>NIET VERB. ONDANKS DE LIJST</t>
  </si>
  <si>
    <t>VERSLECHTERD ONDANKS DE LIJST</t>
  </si>
  <si>
    <t>VERSLECHTERD NIET IN DE LIJST</t>
  </si>
  <si>
    <t>VERBETERD NIET IN DE LIJST</t>
  </si>
  <si>
    <t>IDEM NIET IN DE LIJST</t>
  </si>
  <si>
    <t>Grandidiermangoest</t>
  </si>
  <si>
    <t>Madagaskar</t>
  </si>
  <si>
    <t>Nectar thief (A sunbird has become a nectar thief)</t>
  </si>
  <si>
    <t>verslechterd ondanks de lijst</t>
  </si>
  <si>
    <t>niet verb. ondanks de lijst</t>
  </si>
  <si>
    <t>landschildpadden met sterren op hun schild</t>
  </si>
  <si>
    <t xml:space="preserve">tenreks </t>
  </si>
  <si>
    <t>IDEM - IN DE LIJST</t>
  </si>
  <si>
    <t>niet verb. ondanks lijst!</t>
  </si>
  <si>
    <t>niet verb. Ondanks de lijst</t>
  </si>
  <si>
    <t>liter</t>
  </si>
  <si>
    <t>weggelaten (tot wel 3 milj per dag)</t>
  </si>
  <si>
    <t>worden samengeperst</t>
  </si>
  <si>
    <t xml:space="preserve">verslechterd </t>
  </si>
  <si>
    <t xml:space="preserve">stollingsgesteente </t>
  </si>
  <si>
    <t>oppervlakte van de aarde</t>
  </si>
  <si>
    <t>gen</t>
  </si>
  <si>
    <t>false friend/niet verb. ondanks lijst</t>
  </si>
  <si>
    <t>magnetische stimulatie</t>
  </si>
  <si>
    <t>6 (1TX - 5 man)</t>
  </si>
  <si>
    <t>5 (1TX - 4man)</t>
  </si>
  <si>
    <t>2 (1TX - 1 man)</t>
  </si>
  <si>
    <t>4 (4 man)</t>
  </si>
  <si>
    <t>3 (3man)</t>
  </si>
  <si>
    <t>14 (8man - 6TX)</t>
  </si>
  <si>
    <t>6 (4TX - 2man)</t>
  </si>
  <si>
    <t>4 (3 man - 1 TX)</t>
  </si>
  <si>
    <t>10 (6 man - 4 TX)</t>
  </si>
  <si>
    <t>man</t>
  </si>
  <si>
    <t>TX</t>
  </si>
  <si>
    <t>fouten man</t>
  </si>
  <si>
    <t>fouten TX</t>
  </si>
  <si>
    <t>Students</t>
  </si>
  <si>
    <t>EM1</t>
  </si>
  <si>
    <t>EM2</t>
  </si>
  <si>
    <t>Mada1</t>
  </si>
  <si>
    <t>Mada2</t>
  </si>
  <si>
    <r>
      <t xml:space="preserve">De honingzuiger </t>
    </r>
    <r>
      <rPr>
        <b/>
        <sz val="11"/>
        <color theme="1"/>
        <rFont val="Calibri"/>
        <family val="2"/>
        <scheme val="minor"/>
      </rPr>
      <t>eet dan wel nectar, hij bestuift de plant niet</t>
    </r>
  </si>
  <si>
    <t>man: bossen/vlijmscherpe spitsen en pieken</t>
  </si>
  <si>
    <r>
      <t xml:space="preserve">forests </t>
    </r>
    <r>
      <rPr>
        <sz val="11"/>
        <color theme="1"/>
        <rFont val="Calibri"/>
        <family val="2"/>
        <scheme val="minor"/>
      </rPr>
      <t xml:space="preserve">of </t>
    </r>
    <r>
      <rPr>
        <b/>
        <sz val="11"/>
        <color theme="1"/>
        <rFont val="Calibri"/>
        <family val="2"/>
        <scheme val="minor"/>
      </rPr>
      <t>giant pinnacles</t>
    </r>
  </si>
  <si>
    <t>bossen met reuzachtige bergtoppen</t>
  </si>
  <si>
    <t>verzameling van enorme rotspieken</t>
  </si>
  <si>
    <t>crowned lemurs</t>
  </si>
  <si>
    <t>gekroonde maki's</t>
  </si>
  <si>
    <t>man:kroonmaki's</t>
  </si>
  <si>
    <t>kroonmaki's</t>
  </si>
  <si>
    <t xml:space="preserve">Grandidier's vontsira </t>
  </si>
  <si>
    <t>grandidoer mangoeste</t>
  </si>
  <si>
    <t>maki uit Lac Alaotra</t>
  </si>
  <si>
    <t>Lac Alaotra reed lemur</t>
  </si>
  <si>
    <t>bos met hoge bergen</t>
  </si>
  <si>
    <t>koning Maki's</t>
  </si>
  <si>
    <t xml:space="preserve"> Verreaux’s coua</t>
  </si>
  <si>
    <t>radiale landschildpadden</t>
  </si>
  <si>
    <t>Verreaux’s coua</t>
  </si>
  <si>
    <t>Alaotra-bamboemaki</t>
  </si>
  <si>
    <r>
      <t xml:space="preserve">grandidoer </t>
    </r>
    <r>
      <rPr>
        <sz val="8"/>
        <color theme="1"/>
        <rFont val="Calibri"/>
        <family val="2"/>
        <scheme val="minor"/>
      </rPr>
      <t> </t>
    </r>
    <r>
      <rPr>
        <sz val="11"/>
        <color theme="1"/>
        <rFont val="Calibri"/>
        <family val="2"/>
        <scheme val="minor"/>
      </rPr>
      <t>mangoestes</t>
    </r>
  </si>
  <si>
    <t>stralenschildpaden</t>
  </si>
  <si>
    <t>regenwouden met vlijmscherpe spitsen en pieken</t>
  </si>
  <si>
    <t>ene helft verslechterd/andere helft verb</t>
  </si>
  <si>
    <t>grijze coua</t>
  </si>
  <si>
    <t>man:Alaotra-bamboemaki</t>
  </si>
  <si>
    <t>man:grijze coua</t>
  </si>
  <si>
    <r>
      <t>Madagas</t>
    </r>
    <r>
      <rPr>
        <b/>
        <sz val="11"/>
        <color theme="1"/>
        <rFont val="Calibri"/>
        <family val="2"/>
        <scheme val="minor"/>
      </rPr>
      <t>c</t>
    </r>
    <r>
      <rPr>
        <sz val="11"/>
        <color theme="1"/>
        <rFont val="Calibri"/>
        <family val="2"/>
        <scheme val="minor"/>
      </rPr>
      <t xml:space="preserve">arse equivalent voor egels </t>
    </r>
  </si>
  <si>
    <t>39 TERM TYPES</t>
  </si>
  <si>
    <r>
      <t xml:space="preserve">De honingvogel is een </t>
    </r>
    <r>
      <rPr>
        <b/>
        <sz val="11"/>
        <color theme="1"/>
        <rFont val="Calibri"/>
        <family val="2"/>
        <scheme val="minor"/>
      </rPr>
      <t>honingzuiger</t>
    </r>
    <r>
      <rPr>
        <sz val="11"/>
        <color theme="1"/>
        <rFont val="Calibri"/>
        <family val="2"/>
        <scheme val="minor"/>
      </rPr>
      <t xml:space="preserve"> geworden)</t>
    </r>
  </si>
  <si>
    <t xml:space="preserve">stervormige </t>
  </si>
  <si>
    <r>
      <t>Madagas</t>
    </r>
    <r>
      <rPr>
        <b/>
        <u/>
        <sz val="11"/>
        <color theme="1"/>
        <rFont val="Calibri"/>
        <family val="2"/>
        <scheme val="minor"/>
      </rPr>
      <t>c</t>
    </r>
    <r>
      <rPr>
        <b/>
        <sz val="11"/>
        <color theme="1"/>
        <rFont val="Calibri"/>
        <family val="2"/>
        <scheme val="minor"/>
      </rPr>
      <t>ar’s equivalent  of hedgehogs</t>
    </r>
  </si>
  <si>
    <t>f</t>
  </si>
  <si>
    <t>bf</t>
  </si>
  <si>
    <t>f2</t>
  </si>
  <si>
    <t>f1</t>
  </si>
  <si>
    <t>man:grandidier s/ grandidoer mangoeste</t>
  </si>
  <si>
    <t>bj</t>
  </si>
  <si>
    <t>6 (5 man-1TX)</t>
  </si>
  <si>
    <t>4 (4TX)</t>
  </si>
  <si>
    <t>IDEM bj+bf NIET IN DE LIJST</t>
  </si>
  <si>
    <t>VERBETERD (f1) DANK ZIJ DE LIJST</t>
  </si>
  <si>
    <t>NIET VERB. (bf) ONDANKS DE LIJST</t>
  </si>
  <si>
    <t>VERSLECHTERD (f2)  ONDANKS DE LIJST</t>
  </si>
  <si>
    <t>IDEM (bj) - IN DE LIJST</t>
  </si>
  <si>
    <t>VERSLECHTERD (f2) NIET IN DE LIJST</t>
  </si>
  <si>
    <t>VERBETERD (f1) NIET IN DE LIJST</t>
  </si>
  <si>
    <t>giraffe necked weevil</t>
  </si>
  <si>
    <t>man:giraffenkever</t>
  </si>
  <si>
    <t>snuitkever</t>
  </si>
  <si>
    <t>giraffenkever</t>
  </si>
  <si>
    <t>langnekkever</t>
  </si>
  <si>
    <t>hedgehogs</t>
  </si>
  <si>
    <t>stekelvarken</t>
  </si>
  <si>
    <t>TX:egel</t>
  </si>
  <si>
    <t>man:egel</t>
  </si>
  <si>
    <t>egel</t>
  </si>
  <si>
    <t>21 (19 man - 2 TX)</t>
  </si>
  <si>
    <t>2 (2TX)</t>
  </si>
  <si>
    <t>naam</t>
  </si>
  <si>
    <t>w</t>
  </si>
  <si>
    <t>VERBETERD DANK ZIJ DE LIJST (f1)</t>
  </si>
  <si>
    <t>VERSLECHTERD ONDANKS DE LIJST (f2)</t>
  </si>
  <si>
    <t>NIET VERB. ONDANKS DE LIJST (bf)</t>
  </si>
  <si>
    <t>IDEM - IN DE LIJST (bj+bf)</t>
  </si>
  <si>
    <t>massief</t>
  </si>
  <si>
    <t>earthquake proof</t>
  </si>
  <si>
    <t>aardbeving bestendi(n)g</t>
  </si>
  <si>
    <t>man:#bestand tegen aardbevingen</t>
  </si>
  <si>
    <t>Riftvallei</t>
  </si>
  <si>
    <t>man: Riftvallei</t>
  </si>
  <si>
    <t>man: Bears</t>
  </si>
  <si>
    <t>mantelpluim</t>
  </si>
  <si>
    <t>man: mantelpluim</t>
  </si>
  <si>
    <r>
      <rPr>
        <b/>
        <sz val="11"/>
        <color theme="1"/>
        <rFont val="Calibri"/>
        <family val="2"/>
        <scheme val="minor"/>
      </rPr>
      <t xml:space="preserve">Floridian </t>
    </r>
    <r>
      <rPr>
        <sz val="11"/>
        <color theme="1"/>
        <rFont val="Calibri"/>
        <family val="2"/>
        <scheme val="minor"/>
      </rPr>
      <t>(aquifer)</t>
    </r>
  </si>
  <si>
    <t>Floridiaans</t>
  </si>
  <si>
    <t>'Floridian Aquifer'</t>
  </si>
  <si>
    <t>man:Floridan Aquifer</t>
  </si>
  <si>
    <t>man:bron</t>
  </si>
  <si>
    <t>bron</t>
  </si>
  <si>
    <t>schuren</t>
  </si>
  <si>
    <t>Grote Riftvallei</t>
  </si>
  <si>
    <t>Inner core</t>
  </si>
  <si>
    <t>man#binnenkern</t>
  </si>
  <si>
    <t>TX#binnenkern</t>
  </si>
  <si>
    <t>binnenkern</t>
  </si>
  <si>
    <t>vast</t>
  </si>
  <si>
    <t>vebeterd</t>
  </si>
  <si>
    <t>metamorf gesteente</t>
  </si>
  <si>
    <t>man:metamorf gesteente</t>
  </si>
  <si>
    <t>metamorf</t>
  </si>
  <si>
    <t>15 (15 man)</t>
  </si>
  <si>
    <t>THE EARTH MACHINE</t>
  </si>
  <si>
    <t>earth machine</t>
  </si>
  <si>
    <t>%</t>
  </si>
  <si>
    <t xml:space="preserve">MADA1+EM1 vs MADA2+EM2 </t>
  </si>
  <si>
    <t>MADA1+EM1</t>
  </si>
  <si>
    <t>MADA2+EM2</t>
  </si>
  <si>
    <t xml:space="preserve">TOTAAL AANTAL FOUTEN MADA+EM </t>
  </si>
  <si>
    <t>IDEM juist - IN DE LIJST</t>
  </si>
  <si>
    <t>mada</t>
  </si>
  <si>
    <t>em</t>
  </si>
  <si>
    <t>tov tot aant f sessie 2</t>
  </si>
  <si>
    <t>TOT</t>
  </si>
  <si>
    <t>EM</t>
  </si>
  <si>
    <t>Mada</t>
  </si>
  <si>
    <t>Pain</t>
  </si>
  <si>
    <t xml:space="preserve">NR of TERMS  </t>
  </si>
  <si>
    <t>MADA</t>
  </si>
  <si>
    <t>n° term errors session 1</t>
  </si>
  <si>
    <t>n° term errors session 2</t>
  </si>
  <si>
    <t xml:space="preserve">n° new term errors session 1 vs session 2 </t>
  </si>
  <si>
    <t>tot mada+em</t>
  </si>
  <si>
    <t>tov totaal aantal fouten sessie 1</t>
  </si>
  <si>
    <t>TOTAL</t>
  </si>
  <si>
    <t>TOTAL EM</t>
  </si>
  <si>
    <t>TOTAL MADA</t>
  </si>
  <si>
    <t>TOTAL EM + MADA</t>
  </si>
  <si>
    <t>% term errors                  session 1 vs session 2</t>
  </si>
  <si>
    <t>TOTAL EM+MADA</t>
  </si>
  <si>
    <t>n° term errors corrected            session 1 vs session 2</t>
  </si>
  <si>
    <t>n° term  errors not corrected session 1 vs session 2</t>
  </si>
  <si>
    <t>% term errors corrected      session 1 vs session 2</t>
  </si>
  <si>
    <t>% new term errors session 1 vs session 2</t>
  </si>
  <si>
    <t>NR of TERMS  in the list</t>
  </si>
  <si>
    <t>EM GS</t>
  </si>
  <si>
    <t>EM TX</t>
  </si>
  <si>
    <t>MADA GS</t>
  </si>
  <si>
    <t>MADA TX</t>
  </si>
  <si>
    <t>% term errors                       session 1 vs session 2</t>
  </si>
  <si>
    <t>% term errors not corrected                            session 1 vs session 3</t>
  </si>
  <si>
    <t>TOTAL GS</t>
  </si>
  <si>
    <t>TOTAL TX</t>
  </si>
  <si>
    <t>TOT GS</t>
  </si>
  <si>
    <t>TOT TX</t>
  </si>
  <si>
    <t>% term errors not corrected      session 1 vs session 2</t>
  </si>
  <si>
    <t>% new term errors                                            in session 2</t>
  </si>
  <si>
    <t>% term errors                                       session 2 vs session 1</t>
  </si>
  <si>
    <t>% term errors not corrected                            session 2 vs session 1</t>
  </si>
  <si>
    <t>% term errors corrected                                session 2 vs session 1</t>
  </si>
  <si>
    <t xml:space="preserve">TOT.: 48 TERM TYPES WAARVAN 14 FOUT </t>
  </si>
  <si>
    <t>vd 48 term types: 14 fout vertaald dr 1 of meer proefpersonen</t>
  </si>
  <si>
    <t>TOT AANT TERMEN GS (TYPES) EM+MADA</t>
  </si>
  <si>
    <t>3/36 door term niet opgezocht</t>
  </si>
  <si>
    <t xml:space="preserve">A </t>
  </si>
  <si>
    <t xml:space="preserve">B </t>
  </si>
  <si>
    <t>C</t>
  </si>
  <si>
    <t>D</t>
  </si>
  <si>
    <t>E</t>
  </si>
  <si>
    <t>F</t>
  </si>
  <si>
    <t>A</t>
  </si>
  <si>
    <t>G</t>
  </si>
  <si>
    <t>H</t>
  </si>
  <si>
    <t>I</t>
  </si>
  <si>
    <t>J</t>
  </si>
  <si>
    <t>K</t>
  </si>
  <si>
    <t>L</t>
  </si>
  <si>
    <t>B</t>
  </si>
  <si>
    <t xml:space="preserve">E </t>
  </si>
  <si>
    <t xml:space="preserve">L </t>
  </si>
  <si>
    <t xml:space="preserve">D </t>
  </si>
  <si>
    <t>PARTICIPANT</t>
  </si>
  <si>
    <t>PARTICIPANT / INVLOED VAN DE LIJST</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</si>
</sst>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9"/>
      <color theme="1"/>
      <name val="Calibri"/>
      <family val="2"/>
      <scheme val="minor"/>
    </font>
    <font>
      <b/>
      <sz val="8"/>
      <color theme="1"/>
      <name val="Calibri"/>
      <family val="2"/>
      <scheme val="minor"/>
    </font>
    <font>
      <sz val="8"/>
      <color indexed="81"/>
      <name val="Tahoma"/>
      <family val="2"/>
    </font>
    <font>
      <b/>
      <sz val="8"/>
      <color indexed="81"/>
      <name val="Tahoma"/>
      <family val="2"/>
    </font>
    <font>
      <b/>
      <u/>
      <sz val="11"/>
      <color theme="1"/>
      <name val="Calibri"/>
      <family val="2"/>
      <scheme val="minor"/>
    </font>
    <font>
      <sz val="8"/>
      <color theme="1"/>
      <name val="Calibri"/>
      <family val="2"/>
      <scheme val="minor"/>
    </font>
    <font>
      <b/>
      <sz val="11"/>
      <color rgb="FFFF0000"/>
      <name val="Calibri"/>
      <family val="2"/>
      <scheme val="minor"/>
    </font>
    <font>
      <sz val="11"/>
      <color rgb="FFFF0000"/>
      <name val="Calibri"/>
      <family val="2"/>
      <scheme val="minor"/>
    </font>
    <font>
      <b/>
      <sz val="11"/>
      <name val="Calibri"/>
      <family val="2"/>
      <scheme val="minor"/>
    </font>
    <font>
      <sz val="11"/>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b/>
      <sz val="14"/>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2"/>
        <bgColor indexed="64"/>
      </patternFill>
    </fill>
    <fill>
      <patternFill patternType="solid">
        <fgColor theme="0" tint="-0.249977111117893"/>
        <bgColor indexed="64"/>
      </patternFill>
    </fill>
    <fill>
      <patternFill patternType="solid">
        <fgColor indexed="52"/>
        <bgColor indexed="64"/>
      </patternFill>
    </fill>
    <fill>
      <patternFill patternType="solid">
        <fgColor rgb="FFFFC000"/>
        <bgColor indexed="64"/>
      </patternFill>
    </fill>
    <fill>
      <patternFill patternType="solid">
        <fgColor rgb="FFFF0000"/>
        <bgColor indexed="64"/>
      </patternFill>
    </fill>
  </fills>
  <borders count="33">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77">
    <xf numFmtId="0" fontId="0" fillId="0" borderId="0" xfId="0"/>
    <xf numFmtId="0" fontId="1" fillId="0" borderId="0" xfId="0" applyFont="1"/>
    <xf numFmtId="0" fontId="2" fillId="0" borderId="0" xfId="0" applyFont="1"/>
    <xf numFmtId="0" fontId="0" fillId="2" borderId="0" xfId="0" applyFill="1"/>
    <xf numFmtId="0" fontId="0" fillId="2" borderId="1" xfId="0" applyFill="1" applyBorder="1"/>
    <xf numFmtId="0" fontId="0" fillId="2" borderId="0" xfId="0" applyFill="1" applyBorder="1"/>
    <xf numFmtId="0" fontId="0" fillId="2" borderId="2" xfId="0" applyFill="1" applyBorder="1"/>
    <xf numFmtId="0" fontId="0" fillId="3" borderId="1" xfId="0" applyFill="1" applyBorder="1"/>
    <xf numFmtId="0" fontId="0" fillId="3" borderId="0" xfId="0" applyFill="1" applyBorder="1"/>
    <xf numFmtId="0" fontId="0" fillId="3" borderId="2" xfId="0" applyFill="1" applyBorder="1"/>
    <xf numFmtId="0" fontId="1" fillId="2" borderId="3" xfId="0" applyFont="1" applyFill="1" applyBorder="1"/>
    <xf numFmtId="0" fontId="1" fillId="3" borderId="3" xfId="0" applyFont="1" applyFill="1" applyBorder="1"/>
    <xf numFmtId="0" fontId="0" fillId="3" borderId="0" xfId="0" applyFill="1"/>
    <xf numFmtId="0" fontId="0" fillId="0" borderId="1" xfId="0" applyFill="1" applyBorder="1"/>
    <xf numFmtId="0" fontId="0" fillId="4" borderId="0" xfId="0" applyFill="1"/>
    <xf numFmtId="0" fontId="0" fillId="0" borderId="0" xfId="0" applyFill="1" applyBorder="1"/>
    <xf numFmtId="0" fontId="0" fillId="0" borderId="0" xfId="0" applyFill="1"/>
    <xf numFmtId="0" fontId="0" fillId="5" borderId="0" xfId="0" applyFill="1"/>
    <xf numFmtId="0" fontId="1" fillId="0" borderId="4" xfId="0" applyFont="1" applyBorder="1"/>
    <xf numFmtId="0" fontId="1" fillId="2" borderId="0" xfId="0" applyFont="1" applyFill="1" applyBorder="1"/>
    <xf numFmtId="0" fontId="1" fillId="3" borderId="1" xfId="0" applyFont="1" applyFill="1" applyBorder="1"/>
    <xf numFmtId="0" fontId="1" fillId="0" borderId="0" xfId="0" applyFont="1" applyFill="1" applyBorder="1"/>
    <xf numFmtId="0" fontId="1" fillId="0" borderId="5" xfId="0" applyFont="1" applyBorder="1"/>
    <xf numFmtId="0" fontId="1" fillId="0" borderId="6" xfId="0" applyFont="1" applyBorder="1"/>
    <xf numFmtId="0" fontId="1" fillId="0" borderId="7" xfId="0" applyFont="1" applyBorder="1"/>
    <xf numFmtId="0" fontId="0" fillId="2" borderId="8" xfId="0" applyFill="1" applyBorder="1"/>
    <xf numFmtId="0" fontId="0" fillId="3" borderId="8" xfId="0" applyFill="1" applyBorder="1"/>
    <xf numFmtId="0" fontId="1" fillId="0" borderId="4" xfId="0" applyFont="1" applyFill="1" applyBorder="1"/>
    <xf numFmtId="0" fontId="0" fillId="0" borderId="0" xfId="0" applyFont="1"/>
    <xf numFmtId="0" fontId="0" fillId="0" borderId="0" xfId="0" applyFont="1" applyFill="1" applyBorder="1"/>
    <xf numFmtId="0" fontId="6" fillId="0" borderId="0" xfId="0" applyFont="1"/>
    <xf numFmtId="0" fontId="1" fillId="0" borderId="0" xfId="0" applyFont="1" applyFill="1" applyBorder="1" applyAlignment="1">
      <alignment wrapText="1"/>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1" fillId="0" borderId="5" xfId="0" applyFont="1" applyBorder="1" applyAlignment="1">
      <alignment wrapText="1"/>
    </xf>
    <xf numFmtId="0" fontId="1" fillId="0" borderId="0" xfId="0" applyFont="1" applyAlignment="1"/>
    <xf numFmtId="0" fontId="0" fillId="0" borderId="0" xfId="0" applyAlignment="1"/>
    <xf numFmtId="0" fontId="0" fillId="0" borderId="0" xfId="0" applyAlignment="1">
      <alignment horizontal="right"/>
    </xf>
    <xf numFmtId="0" fontId="0" fillId="0" borderId="0" xfId="0" quotePrefix="1"/>
    <xf numFmtId="0" fontId="0" fillId="0" borderId="8" xfId="0" applyBorder="1"/>
    <xf numFmtId="0" fontId="0" fillId="0" borderId="2" xfId="0" applyBorder="1"/>
    <xf numFmtId="0" fontId="0" fillId="0" borderId="0" xfId="0" applyBorder="1"/>
    <xf numFmtId="0" fontId="0" fillId="6" borderId="9" xfId="0" applyFont="1" applyFill="1" applyBorder="1"/>
    <xf numFmtId="0" fontId="0" fillId="0" borderId="11" xfId="0" applyFill="1" applyBorder="1"/>
    <xf numFmtId="0" fontId="0" fillId="6" borderId="10" xfId="0" applyFont="1" applyFill="1" applyBorder="1"/>
    <xf numFmtId="0" fontId="0" fillId="3" borderId="12" xfId="0" applyFill="1" applyBorder="1"/>
    <xf numFmtId="0" fontId="0" fillId="2" borderId="12" xfId="0" applyFill="1" applyBorder="1"/>
    <xf numFmtId="0" fontId="7" fillId="0" borderId="0" xfId="0" applyFont="1"/>
    <xf numFmtId="0" fontId="8" fillId="0" borderId="0" xfId="0" applyFont="1" applyAlignment="1">
      <alignment wrapText="1"/>
    </xf>
    <xf numFmtId="0" fontId="1" fillId="0" borderId="0" xfId="0" applyFont="1" applyAlignment="1">
      <alignment horizontal="center" vertical="center" wrapText="1"/>
    </xf>
    <xf numFmtId="0" fontId="1" fillId="3" borderId="0" xfId="0" applyFont="1" applyFill="1" applyBorder="1"/>
    <xf numFmtId="0" fontId="0" fillId="0" borderId="13" xfId="0" applyBorder="1"/>
    <xf numFmtId="0" fontId="0" fillId="0" borderId="14" xfId="0" applyBorder="1"/>
    <xf numFmtId="0" fontId="0" fillId="0" borderId="15" xfId="0" applyBorder="1"/>
    <xf numFmtId="0" fontId="1" fillId="0" borderId="16" xfId="0" applyFont="1" applyFill="1" applyBorder="1" applyAlignment="1">
      <alignment wrapText="1"/>
    </xf>
    <xf numFmtId="0" fontId="1" fillId="0" borderId="0" xfId="0" applyFont="1" applyBorder="1" applyAlignment="1">
      <alignment wrapText="1"/>
    </xf>
    <xf numFmtId="0" fontId="1" fillId="0" borderId="17" xfId="0" applyFont="1" applyBorder="1" applyAlignment="1">
      <alignment wrapText="1"/>
    </xf>
    <xf numFmtId="0" fontId="0" fillId="0" borderId="16" xfId="0" applyBorder="1"/>
    <xf numFmtId="0" fontId="0" fillId="0" borderId="17" xfId="0" applyBorder="1"/>
    <xf numFmtId="0" fontId="0" fillId="0" borderId="18" xfId="0" applyBorder="1"/>
    <xf numFmtId="0" fontId="0" fillId="0" borderId="19" xfId="0" applyBorder="1"/>
    <xf numFmtId="0" fontId="1" fillId="0" borderId="0" xfId="0" applyFont="1" applyBorder="1"/>
    <xf numFmtId="0" fontId="0" fillId="7" borderId="0" xfId="0" applyFill="1"/>
    <xf numFmtId="0" fontId="1" fillId="0" borderId="1" xfId="0" applyFont="1" applyBorder="1"/>
    <xf numFmtId="0" fontId="1" fillId="0" borderId="11" xfId="0" applyFont="1" applyFill="1" applyBorder="1"/>
    <xf numFmtId="0" fontId="1" fillId="0" borderId="11" xfId="0" applyFont="1" applyBorder="1"/>
    <xf numFmtId="0" fontId="1" fillId="0" borderId="10" xfId="0" applyFont="1" applyFill="1" applyBorder="1"/>
    <xf numFmtId="0" fontId="0" fillId="0" borderId="14" xfId="0" applyFill="1" applyBorder="1"/>
    <xf numFmtId="0" fontId="0" fillId="0" borderId="15" xfId="0" applyFill="1" applyBorder="1"/>
    <xf numFmtId="0" fontId="0" fillId="0" borderId="17" xfId="0" applyFill="1" applyBorder="1"/>
    <xf numFmtId="0" fontId="0" fillId="0" borderId="19" xfId="0" applyFill="1" applyBorder="1"/>
    <xf numFmtId="0" fontId="0" fillId="0" borderId="20" xfId="0" applyFill="1" applyBorder="1"/>
    <xf numFmtId="0" fontId="1" fillId="0" borderId="21" xfId="0" applyFont="1" applyBorder="1"/>
    <xf numFmtId="0" fontId="1" fillId="0" borderId="23" xfId="0" applyFont="1" applyBorder="1"/>
    <xf numFmtId="0" fontId="1" fillId="0" borderId="22" xfId="0" applyFont="1" applyBorder="1"/>
    <xf numFmtId="0" fontId="1" fillId="0" borderId="13" xfId="0" applyFont="1" applyBorder="1"/>
    <xf numFmtId="0" fontId="0" fillId="7" borderId="14" xfId="0" applyFill="1" applyBorder="1"/>
    <xf numFmtId="0" fontId="1" fillId="0" borderId="16" xfId="0" applyFont="1" applyBorder="1"/>
    <xf numFmtId="0" fontId="0" fillId="3" borderId="17" xfId="0" applyFill="1" applyBorder="1"/>
    <xf numFmtId="0" fontId="1" fillId="0" borderId="18" xfId="0" applyFont="1" applyBorder="1"/>
    <xf numFmtId="0" fontId="0" fillId="2" borderId="20" xfId="0" applyFill="1" applyBorder="1"/>
    <xf numFmtId="1" fontId="0" fillId="0" borderId="0" xfId="0" applyNumberFormat="1"/>
    <xf numFmtId="0" fontId="1" fillId="0" borderId="13" xfId="0" applyFont="1" applyBorder="1" applyAlignment="1">
      <alignment wrapText="1"/>
    </xf>
    <xf numFmtId="0" fontId="9" fillId="0" borderId="0" xfId="0" applyFont="1" applyFill="1"/>
    <xf numFmtId="0" fontId="1" fillId="3" borderId="21" xfId="0" applyFont="1" applyFill="1" applyBorder="1"/>
    <xf numFmtId="0" fontId="1" fillId="3" borderId="23" xfId="0" applyFont="1" applyFill="1" applyBorder="1"/>
    <xf numFmtId="0" fontId="1" fillId="3" borderId="22" xfId="0" applyFont="1" applyFill="1" applyBorder="1"/>
    <xf numFmtId="0" fontId="10" fillId="2" borderId="21" xfId="0" applyFont="1" applyFill="1" applyBorder="1"/>
    <xf numFmtId="0" fontId="10" fillId="2" borderId="23" xfId="0" applyFont="1" applyFill="1" applyBorder="1"/>
    <xf numFmtId="0" fontId="10" fillId="2" borderId="22" xfId="0" applyFont="1" applyFill="1" applyBorder="1"/>
    <xf numFmtId="1" fontId="1" fillId="2" borderId="20" xfId="0" applyNumberFormat="1" applyFont="1" applyFill="1" applyBorder="1"/>
    <xf numFmtId="1" fontId="1" fillId="3" borderId="15" xfId="0" applyNumberFormat="1" applyFont="1" applyFill="1" applyBorder="1"/>
    <xf numFmtId="1" fontId="1" fillId="3" borderId="14" xfId="0" applyNumberFormat="1" applyFont="1" applyFill="1" applyBorder="1"/>
    <xf numFmtId="1" fontId="1" fillId="2" borderId="19" xfId="0" applyNumberFormat="1" applyFont="1" applyFill="1" applyBorder="1"/>
    <xf numFmtId="0" fontId="0" fillId="0" borderId="0" xfId="0" applyAlignment="1">
      <alignment horizontal="center" wrapText="1"/>
    </xf>
    <xf numFmtId="1" fontId="1" fillId="3" borderId="5" xfId="0" applyNumberFormat="1" applyFont="1" applyFill="1" applyBorder="1"/>
    <xf numFmtId="1" fontId="1" fillId="2" borderId="7" xfId="0" applyNumberFormat="1" applyFont="1" applyFill="1" applyBorder="1"/>
    <xf numFmtId="0" fontId="10" fillId="0" borderId="0" xfId="0" applyFont="1" applyFill="1" applyBorder="1"/>
    <xf numFmtId="1" fontId="0" fillId="7" borderId="15" xfId="0" applyNumberFormat="1" applyFill="1" applyBorder="1"/>
    <xf numFmtId="1" fontId="1" fillId="0" borderId="0" xfId="0" applyNumberFormat="1" applyFont="1"/>
    <xf numFmtId="1" fontId="0" fillId="0" borderId="0" xfId="0" applyNumberFormat="1" applyFont="1" applyFill="1" applyBorder="1"/>
    <xf numFmtId="0" fontId="0" fillId="0" borderId="0" xfId="0" applyFont="1" applyFill="1" applyBorder="1" applyAlignment="1">
      <alignment horizontal="center" wrapText="1"/>
    </xf>
    <xf numFmtId="1" fontId="0" fillId="0" borderId="0" xfId="0" applyNumberFormat="1" applyFill="1" applyBorder="1"/>
    <xf numFmtId="1" fontId="0" fillId="3" borderId="0" xfId="0" applyNumberFormat="1" applyFill="1" applyBorder="1"/>
    <xf numFmtId="1" fontId="0" fillId="2" borderId="0" xfId="0" applyNumberFormat="1" applyFill="1" applyBorder="1"/>
    <xf numFmtId="1" fontId="0" fillId="7" borderId="0" xfId="0" applyNumberFormat="1" applyFill="1"/>
    <xf numFmtId="1" fontId="0" fillId="7" borderId="0" xfId="0" applyNumberFormat="1" applyFont="1" applyFill="1" applyBorder="1"/>
    <xf numFmtId="1" fontId="0" fillId="3" borderId="11" xfId="0" applyNumberFormat="1" applyFill="1" applyBorder="1"/>
    <xf numFmtId="1" fontId="0" fillId="2" borderId="11" xfId="0" applyNumberFormat="1" applyFill="1" applyBorder="1"/>
    <xf numFmtId="1" fontId="0" fillId="7" borderId="11" xfId="0" applyNumberFormat="1" applyFill="1" applyBorder="1"/>
    <xf numFmtId="0" fontId="0" fillId="0" borderId="11" xfId="0" applyBorder="1"/>
    <xf numFmtId="0" fontId="0" fillId="0" borderId="12" xfId="0" applyFont="1" applyBorder="1"/>
    <xf numFmtId="0" fontId="1" fillId="0" borderId="12" xfId="0" applyFont="1" applyBorder="1"/>
    <xf numFmtId="0" fontId="10" fillId="7" borderId="0" xfId="0" applyFont="1" applyFill="1" applyBorder="1"/>
    <xf numFmtId="1" fontId="1" fillId="7" borderId="21" xfId="0" applyNumberFormat="1" applyFont="1" applyFill="1" applyBorder="1"/>
    <xf numFmtId="1" fontId="1" fillId="7" borderId="22" xfId="0" applyNumberFormat="1" applyFont="1" applyFill="1" applyBorder="1"/>
    <xf numFmtId="0" fontId="0" fillId="0" borderId="0" xfId="0" applyFont="1" applyBorder="1"/>
    <xf numFmtId="0" fontId="1" fillId="0" borderId="25" xfId="0" applyFont="1" applyBorder="1"/>
    <xf numFmtId="0" fontId="0" fillId="0" borderId="26" xfId="0" applyBorder="1"/>
    <xf numFmtId="0" fontId="11" fillId="7" borderId="0" xfId="0" applyFont="1" applyFill="1" applyBorder="1"/>
    <xf numFmtId="0" fontId="0" fillId="3" borderId="11" xfId="0" applyFill="1" applyBorder="1"/>
    <xf numFmtId="0" fontId="0" fillId="2" borderId="11" xfId="0" applyFill="1" applyBorder="1"/>
    <xf numFmtId="0" fontId="0" fillId="7" borderId="0" xfId="0" applyFill="1" applyBorder="1"/>
    <xf numFmtId="0" fontId="11" fillId="7" borderId="11" xfId="0" applyFont="1" applyFill="1" applyBorder="1"/>
    <xf numFmtId="1" fontId="0" fillId="7" borderId="0" xfId="0" applyNumberFormat="1" applyFill="1" applyBorder="1"/>
    <xf numFmtId="0" fontId="0" fillId="0" borderId="26" xfId="0" applyBorder="1" applyAlignment="1">
      <alignment horizontal="center" wrapText="1"/>
    </xf>
    <xf numFmtId="0" fontId="0" fillId="0" borderId="27" xfId="0" applyBorder="1" applyAlignment="1">
      <alignment horizontal="center" wrapText="1"/>
    </xf>
    <xf numFmtId="0" fontId="0" fillId="7" borderId="24" xfId="0" applyFont="1" applyFill="1" applyBorder="1"/>
    <xf numFmtId="1" fontId="0" fillId="7" borderId="11" xfId="0" applyNumberFormat="1" applyFont="1" applyFill="1" applyBorder="1"/>
    <xf numFmtId="0" fontId="1" fillId="7" borderId="26" xfId="0" applyFont="1" applyFill="1" applyBorder="1"/>
    <xf numFmtId="1" fontId="1" fillId="7" borderId="26" xfId="0" applyNumberFormat="1" applyFont="1" applyFill="1" applyBorder="1"/>
    <xf numFmtId="0" fontId="1" fillId="7" borderId="27" xfId="0" applyFont="1" applyFill="1" applyBorder="1"/>
    <xf numFmtId="0" fontId="1" fillId="0" borderId="0" xfId="0" applyFont="1" applyAlignment="1">
      <alignment horizontal="right"/>
    </xf>
    <xf numFmtId="0" fontId="1" fillId="0" borderId="0" xfId="0" applyFont="1" applyFill="1" applyBorder="1" applyAlignment="1">
      <alignment horizontal="right"/>
    </xf>
    <xf numFmtId="0" fontId="0" fillId="8" borderId="16" xfId="0" applyFill="1" applyBorder="1"/>
    <xf numFmtId="0" fontId="0" fillId="8" borderId="0" xfId="0" applyFill="1" applyBorder="1"/>
    <xf numFmtId="0" fontId="0" fillId="8" borderId="17" xfId="0" applyFill="1" applyBorder="1"/>
    <xf numFmtId="0" fontId="0" fillId="8" borderId="18" xfId="0" applyFill="1" applyBorder="1"/>
    <xf numFmtId="0" fontId="0" fillId="8" borderId="19" xfId="0" applyFill="1" applyBorder="1"/>
    <xf numFmtId="0" fontId="0" fillId="8" borderId="20" xfId="0" applyFill="1" applyBorder="1"/>
    <xf numFmtId="0" fontId="1" fillId="0" borderId="2" xfId="0" applyFont="1" applyBorder="1"/>
    <xf numFmtId="0" fontId="1" fillId="0" borderId="29" xfId="0" applyFont="1" applyBorder="1"/>
    <xf numFmtId="0" fontId="0" fillId="0" borderId="30" xfId="0" applyBorder="1"/>
    <xf numFmtId="0" fontId="0" fillId="0" borderId="30" xfId="0" applyBorder="1" applyAlignment="1">
      <alignment horizontal="center" wrapText="1"/>
    </xf>
    <xf numFmtId="0" fontId="0" fillId="0" borderId="31" xfId="0" applyBorder="1" applyAlignment="1">
      <alignment horizontal="center" wrapText="1"/>
    </xf>
    <xf numFmtId="0" fontId="0" fillId="0" borderId="16" xfId="0" applyFont="1" applyBorder="1"/>
    <xf numFmtId="1" fontId="0" fillId="3" borderId="17" xfId="0" applyNumberFormat="1" applyFill="1" applyBorder="1"/>
    <xf numFmtId="1" fontId="0" fillId="2" borderId="17" xfId="0" applyNumberFormat="1" applyFill="1" applyBorder="1"/>
    <xf numFmtId="1" fontId="0" fillId="7" borderId="17" xfId="0" applyNumberFormat="1" applyFill="1" applyBorder="1"/>
    <xf numFmtId="0" fontId="1" fillId="0" borderId="16" xfId="0" applyFont="1" applyFill="1" applyBorder="1"/>
    <xf numFmtId="1" fontId="0" fillId="0" borderId="17" xfId="0" applyNumberFormat="1" applyFill="1" applyBorder="1"/>
    <xf numFmtId="0" fontId="0" fillId="0" borderId="0" xfId="0" applyBorder="1" applyAlignment="1">
      <alignment horizontal="center" wrapText="1"/>
    </xf>
    <xf numFmtId="0" fontId="1" fillId="0" borderId="32" xfId="0" applyFont="1" applyBorder="1"/>
    <xf numFmtId="0" fontId="0" fillId="0" borderId="25" xfId="0" applyBorder="1" applyAlignment="1">
      <alignment horizontal="center" wrapText="1"/>
    </xf>
    <xf numFmtId="0" fontId="0" fillId="2" borderId="28" xfId="0" applyFill="1" applyBorder="1"/>
    <xf numFmtId="0" fontId="1" fillId="0" borderId="2" xfId="0" applyFont="1" applyBorder="1" applyAlignment="1">
      <alignment wrapText="1"/>
    </xf>
    <xf numFmtId="1" fontId="1" fillId="3" borderId="0" xfId="0" applyNumberFormat="1" applyFont="1" applyFill="1" applyBorder="1"/>
    <xf numFmtId="1" fontId="1" fillId="2" borderId="0" xfId="0" applyNumberFormat="1" applyFont="1" applyFill="1" applyBorder="1"/>
    <xf numFmtId="1" fontId="1" fillId="0" borderId="0" xfId="0" applyNumberFormat="1" applyFont="1" applyFill="1" applyBorder="1"/>
    <xf numFmtId="0" fontId="0" fillId="0" borderId="12" xfId="0" applyBorder="1"/>
    <xf numFmtId="0" fontId="0" fillId="0" borderId="2" xfId="0" applyBorder="1" applyAlignment="1">
      <alignment horizontal="center" wrapText="1"/>
    </xf>
    <xf numFmtId="0" fontId="0" fillId="0" borderId="8" xfId="0" applyBorder="1" applyAlignment="1">
      <alignment horizontal="center" wrapText="1"/>
    </xf>
    <xf numFmtId="0" fontId="0" fillId="7" borderId="26" xfId="0" applyFill="1" applyBorder="1"/>
    <xf numFmtId="1" fontId="1" fillId="7" borderId="27" xfId="0" applyNumberFormat="1" applyFont="1" applyFill="1" applyBorder="1"/>
    <xf numFmtId="1" fontId="1" fillId="3" borderId="11" xfId="0" applyNumberFormat="1" applyFont="1" applyFill="1" applyBorder="1"/>
    <xf numFmtId="1" fontId="1" fillId="2" borderId="8" xfId="0" applyNumberFormat="1" applyFont="1" applyFill="1" applyBorder="1"/>
    <xf numFmtId="1" fontId="1" fillId="2" borderId="28" xfId="0" applyNumberFormat="1" applyFont="1" applyFill="1" applyBorder="1"/>
    <xf numFmtId="1" fontId="1" fillId="0" borderId="8" xfId="0" applyNumberFormat="1" applyFont="1" applyFill="1" applyBorder="1"/>
    <xf numFmtId="0" fontId="0" fillId="0" borderId="25" xfId="0" applyBorder="1" applyAlignment="1">
      <alignment horizontal="right" wrapText="1"/>
    </xf>
    <xf numFmtId="0" fontId="0" fillId="0" borderId="26" xfId="0" applyBorder="1" applyAlignment="1">
      <alignment horizontal="right" wrapText="1"/>
    </xf>
    <xf numFmtId="0" fontId="0" fillId="0" borderId="27" xfId="0" applyBorder="1" applyAlignment="1">
      <alignment horizontal="right" wrapText="1"/>
    </xf>
    <xf numFmtId="0" fontId="0" fillId="2" borderId="0" xfId="0" applyFont="1" applyFill="1" applyBorder="1"/>
    <xf numFmtId="0" fontId="0" fillId="2" borderId="0" xfId="0" applyFont="1" applyFill="1"/>
    <xf numFmtId="0" fontId="0" fillId="3" borderId="0" xfId="0" applyFont="1" applyFill="1" applyBorder="1"/>
    <xf numFmtId="0" fontId="16" fillId="0" borderId="0" xfId="0" applyFont="1" applyAlignment="1">
      <alignment wrapText="1"/>
    </xf>
    <xf numFmtId="0" fontId="0" fillId="0" borderId="14"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Madagascar!$D$172</c:f>
              <c:strCache>
                <c:ptCount val="1"/>
                <c:pt idx="0">
                  <c:v>EM GS</c:v>
                </c:pt>
              </c:strCache>
            </c:strRef>
          </c:tx>
          <c:invertIfNegative val="0"/>
          <c:cat>
            <c:strRef>
              <c:f>Madagascar!$E$171:$H$171</c:f>
              <c:strCache>
                <c:ptCount val="4"/>
                <c:pt idx="0">
                  <c:v>% term errors                       session 1 vs session 2</c:v>
                </c:pt>
                <c:pt idx="1">
                  <c:v>% term errors corrected      session 1 vs session 2</c:v>
                </c:pt>
                <c:pt idx="2">
                  <c:v>% term errors not corrected                            session 1 vs session 3</c:v>
                </c:pt>
                <c:pt idx="3">
                  <c:v>% new term errors session 1 vs session 2</c:v>
                </c:pt>
              </c:strCache>
            </c:strRef>
          </c:cat>
          <c:val>
            <c:numRef>
              <c:f>Madagascar!$E$172:$H$172</c:f>
              <c:numCache>
                <c:formatCode>General</c:formatCode>
                <c:ptCount val="4"/>
                <c:pt idx="0">
                  <c:v>37</c:v>
                </c:pt>
                <c:pt idx="1">
                  <c:v>79</c:v>
                </c:pt>
                <c:pt idx="2">
                  <c:v>21</c:v>
                </c:pt>
                <c:pt idx="3">
                  <c:v>43</c:v>
                </c:pt>
              </c:numCache>
            </c:numRef>
          </c:val>
        </c:ser>
        <c:ser>
          <c:idx val="1"/>
          <c:order val="1"/>
          <c:tx>
            <c:strRef>
              <c:f>Madagascar!$D$173</c:f>
              <c:strCache>
                <c:ptCount val="1"/>
                <c:pt idx="0">
                  <c:v>EM TX</c:v>
                </c:pt>
              </c:strCache>
            </c:strRef>
          </c:tx>
          <c:invertIfNegative val="0"/>
          <c:cat>
            <c:strRef>
              <c:f>Madagascar!$E$171:$H$171</c:f>
              <c:strCache>
                <c:ptCount val="4"/>
                <c:pt idx="0">
                  <c:v>% term errors                       session 1 vs session 2</c:v>
                </c:pt>
                <c:pt idx="1">
                  <c:v>% term errors corrected      session 1 vs session 2</c:v>
                </c:pt>
                <c:pt idx="2">
                  <c:v>% term errors not corrected                            session 1 vs session 3</c:v>
                </c:pt>
                <c:pt idx="3">
                  <c:v>% new term errors session 1 vs session 2</c:v>
                </c:pt>
              </c:strCache>
            </c:strRef>
          </c:cat>
          <c:val>
            <c:numRef>
              <c:f>Madagascar!$E$173:$H$173</c:f>
              <c:numCache>
                <c:formatCode>General</c:formatCode>
                <c:ptCount val="4"/>
                <c:pt idx="0">
                  <c:v>64</c:v>
                </c:pt>
                <c:pt idx="1">
                  <c:v>64</c:v>
                </c:pt>
                <c:pt idx="2">
                  <c:v>36</c:v>
                </c:pt>
                <c:pt idx="3">
                  <c:v>43</c:v>
                </c:pt>
              </c:numCache>
            </c:numRef>
          </c:val>
        </c:ser>
        <c:dLbls>
          <c:showLegendKey val="0"/>
          <c:showVal val="0"/>
          <c:showCatName val="0"/>
          <c:showSerName val="0"/>
          <c:showPercent val="0"/>
          <c:showBubbleSize val="0"/>
        </c:dLbls>
        <c:gapWidth val="150"/>
        <c:axId val="66142976"/>
        <c:axId val="66144512"/>
      </c:barChart>
      <c:catAx>
        <c:axId val="66142976"/>
        <c:scaling>
          <c:orientation val="minMax"/>
        </c:scaling>
        <c:delete val="0"/>
        <c:axPos val="l"/>
        <c:majorTickMark val="out"/>
        <c:minorTickMark val="none"/>
        <c:tickLblPos val="nextTo"/>
        <c:txPr>
          <a:bodyPr/>
          <a:lstStyle/>
          <a:p>
            <a:pPr>
              <a:defRPr sz="800"/>
            </a:pPr>
            <a:endParaRPr lang="nl-BE"/>
          </a:p>
        </c:txPr>
        <c:crossAx val="66144512"/>
        <c:crosses val="autoZero"/>
        <c:auto val="1"/>
        <c:lblAlgn val="ctr"/>
        <c:lblOffset val="100"/>
        <c:noMultiLvlLbl val="0"/>
      </c:catAx>
      <c:valAx>
        <c:axId val="66144512"/>
        <c:scaling>
          <c:orientation val="minMax"/>
        </c:scaling>
        <c:delete val="0"/>
        <c:axPos val="b"/>
        <c:majorGridlines/>
        <c:numFmt formatCode="General" sourceLinked="1"/>
        <c:majorTickMark val="out"/>
        <c:minorTickMark val="none"/>
        <c:tickLblPos val="nextTo"/>
        <c:crossAx val="661429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Madagascar!$D$176</c:f>
              <c:strCache>
                <c:ptCount val="1"/>
                <c:pt idx="0">
                  <c:v>MADA GS</c:v>
                </c:pt>
              </c:strCache>
            </c:strRef>
          </c:tx>
          <c:invertIfNegative val="0"/>
          <c:cat>
            <c:strRef>
              <c:f>Madagascar!$E$175:$H$175</c:f>
              <c:strCache>
                <c:ptCount val="4"/>
                <c:pt idx="0">
                  <c:v>% term errors                       session 1 vs session 2</c:v>
                </c:pt>
                <c:pt idx="1">
                  <c:v>% term errors corrected      session 1 vs session 2</c:v>
                </c:pt>
                <c:pt idx="2">
                  <c:v>% term errors not corrected                            session 1 vs session 3</c:v>
                </c:pt>
                <c:pt idx="3">
                  <c:v>% new term errors session 1 vs session 2</c:v>
                </c:pt>
              </c:strCache>
            </c:strRef>
          </c:cat>
          <c:val>
            <c:numRef>
              <c:f>Madagascar!$E$176:$H$176</c:f>
              <c:numCache>
                <c:formatCode>General</c:formatCode>
                <c:ptCount val="4"/>
                <c:pt idx="0">
                  <c:v>36</c:v>
                </c:pt>
                <c:pt idx="1">
                  <c:v>86</c:v>
                </c:pt>
                <c:pt idx="2">
                  <c:v>14</c:v>
                </c:pt>
                <c:pt idx="3">
                  <c:v>63</c:v>
                </c:pt>
              </c:numCache>
            </c:numRef>
          </c:val>
        </c:ser>
        <c:ser>
          <c:idx val="1"/>
          <c:order val="1"/>
          <c:tx>
            <c:strRef>
              <c:f>Madagascar!$D$177</c:f>
              <c:strCache>
                <c:ptCount val="1"/>
                <c:pt idx="0">
                  <c:v>MADA TX</c:v>
                </c:pt>
              </c:strCache>
            </c:strRef>
          </c:tx>
          <c:invertIfNegative val="0"/>
          <c:cat>
            <c:strRef>
              <c:f>Madagascar!$E$175:$H$175</c:f>
              <c:strCache>
                <c:ptCount val="4"/>
                <c:pt idx="0">
                  <c:v>% term errors                       session 1 vs session 2</c:v>
                </c:pt>
                <c:pt idx="1">
                  <c:v>% term errors corrected      session 1 vs session 2</c:v>
                </c:pt>
                <c:pt idx="2">
                  <c:v>% term errors not corrected                            session 1 vs session 3</c:v>
                </c:pt>
                <c:pt idx="3">
                  <c:v>% new term errors session 1 vs session 2</c:v>
                </c:pt>
              </c:strCache>
            </c:strRef>
          </c:cat>
          <c:val>
            <c:numRef>
              <c:f>Madagascar!$E$177:$H$177</c:f>
              <c:numCache>
                <c:formatCode>General</c:formatCode>
                <c:ptCount val="4"/>
                <c:pt idx="0">
                  <c:v>108</c:v>
                </c:pt>
                <c:pt idx="1">
                  <c:v>31</c:v>
                </c:pt>
                <c:pt idx="2">
                  <c:v>69</c:v>
                </c:pt>
                <c:pt idx="3">
                  <c:v>36</c:v>
                </c:pt>
              </c:numCache>
            </c:numRef>
          </c:val>
        </c:ser>
        <c:dLbls>
          <c:showLegendKey val="0"/>
          <c:showVal val="0"/>
          <c:showCatName val="0"/>
          <c:showSerName val="0"/>
          <c:showPercent val="0"/>
          <c:showBubbleSize val="0"/>
        </c:dLbls>
        <c:gapWidth val="150"/>
        <c:axId val="66169472"/>
        <c:axId val="66195840"/>
      </c:barChart>
      <c:catAx>
        <c:axId val="66169472"/>
        <c:scaling>
          <c:orientation val="minMax"/>
        </c:scaling>
        <c:delete val="0"/>
        <c:axPos val="l"/>
        <c:majorTickMark val="out"/>
        <c:minorTickMark val="none"/>
        <c:tickLblPos val="nextTo"/>
        <c:txPr>
          <a:bodyPr/>
          <a:lstStyle/>
          <a:p>
            <a:pPr>
              <a:defRPr sz="800"/>
            </a:pPr>
            <a:endParaRPr lang="nl-BE"/>
          </a:p>
        </c:txPr>
        <c:crossAx val="66195840"/>
        <c:crosses val="autoZero"/>
        <c:auto val="1"/>
        <c:lblAlgn val="ctr"/>
        <c:lblOffset val="100"/>
        <c:noMultiLvlLbl val="0"/>
      </c:catAx>
      <c:valAx>
        <c:axId val="66195840"/>
        <c:scaling>
          <c:orientation val="minMax"/>
        </c:scaling>
        <c:delete val="0"/>
        <c:axPos val="b"/>
        <c:majorGridlines/>
        <c:numFmt formatCode="General" sourceLinked="1"/>
        <c:majorTickMark val="out"/>
        <c:minorTickMark val="none"/>
        <c:tickLblPos val="nextTo"/>
        <c:crossAx val="661694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Madagascar!$D$182</c:f>
              <c:strCache>
                <c:ptCount val="1"/>
                <c:pt idx="0">
                  <c:v>TOT GS</c:v>
                </c:pt>
              </c:strCache>
            </c:strRef>
          </c:tx>
          <c:invertIfNegative val="0"/>
          <c:cat>
            <c:strRef>
              <c:f>Madagascar!$E$181:$H$181</c:f>
              <c:strCache>
                <c:ptCount val="4"/>
                <c:pt idx="0">
                  <c:v>% new term errors                                            in session 2</c:v>
                </c:pt>
                <c:pt idx="1">
                  <c:v>% term errors corrected                                session 2 vs session 1</c:v>
                </c:pt>
                <c:pt idx="2">
                  <c:v>% term errors not corrected                            session 2 vs session 1</c:v>
                </c:pt>
                <c:pt idx="3">
                  <c:v>% term errors                                       session 2 vs session 1</c:v>
                </c:pt>
              </c:strCache>
            </c:strRef>
          </c:cat>
          <c:val>
            <c:numRef>
              <c:f>Madagascar!$E$182:$H$182</c:f>
              <c:numCache>
                <c:formatCode>0</c:formatCode>
                <c:ptCount val="4"/>
                <c:pt idx="0">
                  <c:v>53.333333333333336</c:v>
                </c:pt>
                <c:pt idx="1">
                  <c:v>82.926829268292678</c:v>
                </c:pt>
                <c:pt idx="2">
                  <c:v>17.073170731707318</c:v>
                </c:pt>
                <c:pt idx="3">
                  <c:v>36.585365853658537</c:v>
                </c:pt>
              </c:numCache>
            </c:numRef>
          </c:val>
        </c:ser>
        <c:ser>
          <c:idx val="1"/>
          <c:order val="1"/>
          <c:tx>
            <c:strRef>
              <c:f>Madagascar!$D$183</c:f>
              <c:strCache>
                <c:ptCount val="1"/>
                <c:pt idx="0">
                  <c:v>TOT TX</c:v>
                </c:pt>
              </c:strCache>
            </c:strRef>
          </c:tx>
          <c:invertIfNegative val="0"/>
          <c:cat>
            <c:strRef>
              <c:f>Madagascar!$E$181:$H$181</c:f>
              <c:strCache>
                <c:ptCount val="4"/>
                <c:pt idx="0">
                  <c:v>% new term errors                                            in session 2</c:v>
                </c:pt>
                <c:pt idx="1">
                  <c:v>% term errors corrected                                session 2 vs session 1</c:v>
                </c:pt>
                <c:pt idx="2">
                  <c:v>% term errors not corrected                            session 2 vs session 1</c:v>
                </c:pt>
                <c:pt idx="3">
                  <c:v>% term errors                                       session 2 vs session 1</c:v>
                </c:pt>
              </c:strCache>
            </c:strRef>
          </c:cat>
          <c:val>
            <c:numRef>
              <c:f>Madagascar!$E$183:$H$183</c:f>
              <c:numCache>
                <c:formatCode>0</c:formatCode>
                <c:ptCount val="4"/>
                <c:pt idx="0">
                  <c:v>38.095238095238095</c:v>
                </c:pt>
                <c:pt idx="1">
                  <c:v>45.833333333333329</c:v>
                </c:pt>
                <c:pt idx="2">
                  <c:v>54.166666666666664</c:v>
                </c:pt>
                <c:pt idx="3">
                  <c:v>87.5</c:v>
                </c:pt>
              </c:numCache>
            </c:numRef>
          </c:val>
        </c:ser>
        <c:dLbls>
          <c:showLegendKey val="0"/>
          <c:showVal val="0"/>
          <c:showCatName val="0"/>
          <c:showSerName val="0"/>
          <c:showPercent val="0"/>
          <c:showBubbleSize val="0"/>
        </c:dLbls>
        <c:gapWidth val="150"/>
        <c:axId val="66228992"/>
        <c:axId val="66230528"/>
      </c:barChart>
      <c:catAx>
        <c:axId val="66228992"/>
        <c:scaling>
          <c:orientation val="minMax"/>
        </c:scaling>
        <c:delete val="0"/>
        <c:axPos val="l"/>
        <c:majorTickMark val="out"/>
        <c:minorTickMark val="none"/>
        <c:tickLblPos val="nextTo"/>
        <c:txPr>
          <a:bodyPr/>
          <a:lstStyle/>
          <a:p>
            <a:pPr>
              <a:defRPr sz="800"/>
            </a:pPr>
            <a:endParaRPr lang="nl-BE"/>
          </a:p>
        </c:txPr>
        <c:crossAx val="66230528"/>
        <c:crosses val="autoZero"/>
        <c:auto val="1"/>
        <c:lblAlgn val="ctr"/>
        <c:lblOffset val="100"/>
        <c:noMultiLvlLbl val="0"/>
      </c:catAx>
      <c:valAx>
        <c:axId val="66230528"/>
        <c:scaling>
          <c:orientation val="minMax"/>
        </c:scaling>
        <c:delete val="0"/>
        <c:axPos val="b"/>
        <c:majorGridlines/>
        <c:numFmt formatCode="0" sourceLinked="1"/>
        <c:majorTickMark val="out"/>
        <c:minorTickMark val="none"/>
        <c:tickLblPos val="nextTo"/>
        <c:crossAx val="662289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190500</xdr:colOff>
      <xdr:row>184</xdr:row>
      <xdr:rowOff>156210</xdr:rowOff>
    </xdr:from>
    <xdr:to>
      <xdr:col>2</xdr:col>
      <xdr:colOff>1592580</xdr:colOff>
      <xdr:row>200</xdr:row>
      <xdr:rowOff>0</xdr:rowOff>
    </xdr:to>
    <xdr:graphicFrame macro="">
      <xdr:nvGraphicFramePr>
        <xdr:cNvPr id="4" name="Grafie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1706880</xdr:colOff>
      <xdr:row>184</xdr:row>
      <xdr:rowOff>140970</xdr:rowOff>
    </xdr:from>
    <xdr:to>
      <xdr:col>6</xdr:col>
      <xdr:colOff>281940</xdr:colOff>
      <xdr:row>199</xdr:row>
      <xdr:rowOff>140970</xdr:rowOff>
    </xdr:to>
    <xdr:graphicFrame macro="">
      <xdr:nvGraphicFramePr>
        <xdr:cNvPr id="6" name="Grafiek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419100</xdr:colOff>
      <xdr:row>184</xdr:row>
      <xdr:rowOff>80010</xdr:rowOff>
    </xdr:from>
    <xdr:to>
      <xdr:col>10</xdr:col>
      <xdr:colOff>510540</xdr:colOff>
      <xdr:row>199</xdr:row>
      <xdr:rowOff>80010</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3"/>
  <sheetViews>
    <sheetView tabSelected="1" workbookViewId="0"/>
  </sheetViews>
  <sheetFormatPr defaultRowHeight="15" x14ac:dyDescent="0.25"/>
  <cols>
    <col min="1" max="1" width="22.85546875" style="1" customWidth="1"/>
    <col min="2" max="2" width="23.28515625" bestFit="1" customWidth="1"/>
    <col min="3" max="3" width="25" customWidth="1"/>
    <col min="4" max="4" width="10.7109375" customWidth="1"/>
    <col min="5" max="5" width="27" customWidth="1"/>
    <col min="6" max="6" width="24.7109375" bestFit="1" customWidth="1"/>
    <col min="7" max="7" width="22.28515625" customWidth="1"/>
    <col min="8" max="10" width="14.28515625" customWidth="1"/>
    <col min="11" max="11" width="15.28515625" customWidth="1"/>
    <col min="12" max="12" width="12.85546875" customWidth="1"/>
    <col min="13" max="13" width="12.140625" customWidth="1"/>
  </cols>
  <sheetData>
    <row r="1" spans="1:13" ht="45" x14ac:dyDescent="0.25">
      <c r="A1" s="33" t="s">
        <v>416</v>
      </c>
      <c r="B1" s="1" t="s">
        <v>0</v>
      </c>
      <c r="C1" s="10" t="s">
        <v>1</v>
      </c>
      <c r="D1" s="19" t="s">
        <v>308</v>
      </c>
      <c r="E1" s="1" t="s">
        <v>184</v>
      </c>
      <c r="F1" s="1" t="s">
        <v>437</v>
      </c>
      <c r="G1" s="31" t="s">
        <v>232</v>
      </c>
      <c r="H1" s="31" t="s">
        <v>235</v>
      </c>
      <c r="I1" s="33" t="s">
        <v>236</v>
      </c>
      <c r="J1" s="33" t="s">
        <v>375</v>
      </c>
      <c r="K1" s="31" t="s">
        <v>237</v>
      </c>
      <c r="L1" s="31" t="s">
        <v>238</v>
      </c>
      <c r="M1" s="31" t="s">
        <v>239</v>
      </c>
    </row>
    <row r="2" spans="1:13" ht="14.45" x14ac:dyDescent="0.3">
      <c r="A2" s="1" t="s">
        <v>4</v>
      </c>
      <c r="B2" t="s">
        <v>9</v>
      </c>
      <c r="C2" s="16" t="s">
        <v>6</v>
      </c>
      <c r="D2" s="16" t="s">
        <v>309</v>
      </c>
      <c r="E2" t="s">
        <v>185</v>
      </c>
      <c r="F2" s="4" t="s">
        <v>420</v>
      </c>
      <c r="M2" s="3" t="s">
        <v>233</v>
      </c>
    </row>
    <row r="3" spans="1:13" ht="14.45" x14ac:dyDescent="0.3">
      <c r="A3" s="2" t="s">
        <v>12</v>
      </c>
      <c r="B3" t="s">
        <v>17</v>
      </c>
      <c r="C3" s="16" t="s">
        <v>17</v>
      </c>
      <c r="D3" s="16" t="s">
        <v>313</v>
      </c>
      <c r="E3" t="s">
        <v>180</v>
      </c>
      <c r="F3" s="4" t="s">
        <v>421</v>
      </c>
      <c r="M3" s="3" t="s">
        <v>233</v>
      </c>
    </row>
    <row r="4" spans="1:13" ht="14.45" x14ac:dyDescent="0.3">
      <c r="A4" s="2" t="s">
        <v>13</v>
      </c>
      <c r="B4" t="s">
        <v>17</v>
      </c>
      <c r="C4" s="16" t="s">
        <v>34</v>
      </c>
      <c r="D4" s="16" t="s">
        <v>310</v>
      </c>
      <c r="E4" t="s">
        <v>183</v>
      </c>
      <c r="F4" s="5" t="s">
        <v>422</v>
      </c>
      <c r="K4" s="3" t="s">
        <v>234</v>
      </c>
    </row>
    <row r="5" spans="1:13" ht="14.45" x14ac:dyDescent="0.3">
      <c r="B5" t="s">
        <v>17</v>
      </c>
      <c r="C5" s="16" t="s">
        <v>17</v>
      </c>
      <c r="D5" s="15" t="s">
        <v>313</v>
      </c>
      <c r="E5" t="s">
        <v>180</v>
      </c>
      <c r="F5" s="4" t="s">
        <v>423</v>
      </c>
      <c r="M5" s="3" t="s">
        <v>233</v>
      </c>
    </row>
    <row r="6" spans="1:13" ht="14.45" x14ac:dyDescent="0.3">
      <c r="B6" t="s">
        <v>17</v>
      </c>
      <c r="C6" s="16" t="s">
        <v>17</v>
      </c>
      <c r="D6" s="15" t="s">
        <v>313</v>
      </c>
      <c r="E6" t="s">
        <v>180</v>
      </c>
      <c r="F6" s="4" t="s">
        <v>424</v>
      </c>
      <c r="M6" s="3" t="s">
        <v>233</v>
      </c>
    </row>
    <row r="7" spans="1:13" ht="14.45" x14ac:dyDescent="0.3">
      <c r="B7" t="s">
        <v>17</v>
      </c>
      <c r="C7" s="16" t="s">
        <v>35</v>
      </c>
      <c r="D7" s="15" t="s">
        <v>310</v>
      </c>
      <c r="E7" t="s">
        <v>183</v>
      </c>
      <c r="F7" s="6" t="s">
        <v>425</v>
      </c>
      <c r="K7" s="3" t="s">
        <v>234</v>
      </c>
    </row>
    <row r="8" spans="1:13" ht="14.45" x14ac:dyDescent="0.3">
      <c r="C8" s="11" t="s">
        <v>2</v>
      </c>
      <c r="D8" s="51"/>
      <c r="F8" s="13"/>
    </row>
    <row r="9" spans="1:13" ht="14.45" x14ac:dyDescent="0.3">
      <c r="B9" t="s">
        <v>17</v>
      </c>
      <c r="C9" s="12" t="s">
        <v>17</v>
      </c>
      <c r="D9" s="12" t="s">
        <v>313</v>
      </c>
      <c r="E9" t="s">
        <v>180</v>
      </c>
      <c r="F9" s="7" t="s">
        <v>427</v>
      </c>
      <c r="J9" s="12" t="s">
        <v>234</v>
      </c>
    </row>
    <row r="10" spans="1:13" ht="14.45" x14ac:dyDescent="0.3">
      <c r="B10" t="s">
        <v>17</v>
      </c>
      <c r="C10" s="12" t="s">
        <v>17</v>
      </c>
      <c r="D10" s="12" t="s">
        <v>313</v>
      </c>
      <c r="E10" t="s">
        <v>180</v>
      </c>
      <c r="F10" s="7" t="s">
        <v>428</v>
      </c>
      <c r="J10" s="12" t="s">
        <v>234</v>
      </c>
    </row>
    <row r="11" spans="1:13" thickBot="1" x14ac:dyDescent="0.35">
      <c r="B11" t="s">
        <v>17</v>
      </c>
      <c r="C11" s="12" t="s">
        <v>17</v>
      </c>
      <c r="D11" s="12" t="s">
        <v>313</v>
      </c>
      <c r="E11" t="s">
        <v>180</v>
      </c>
      <c r="F11" s="8" t="s">
        <v>429</v>
      </c>
      <c r="J11" s="12" t="s">
        <v>234</v>
      </c>
    </row>
    <row r="12" spans="1:13" thickBot="1" x14ac:dyDescent="0.35">
      <c r="B12" t="s">
        <v>17</v>
      </c>
      <c r="C12" s="12" t="s">
        <v>34</v>
      </c>
      <c r="D12" s="12" t="s">
        <v>310</v>
      </c>
      <c r="E12" s="18" t="s">
        <v>186</v>
      </c>
      <c r="F12" s="8" t="s">
        <v>430</v>
      </c>
      <c r="I12" s="12" t="s">
        <v>234</v>
      </c>
      <c r="J12" s="16"/>
    </row>
    <row r="13" spans="1:13" ht="14.45" x14ac:dyDescent="0.3">
      <c r="B13" t="s">
        <v>9</v>
      </c>
      <c r="C13" s="12" t="s">
        <v>17</v>
      </c>
      <c r="D13" s="12" t="s">
        <v>311</v>
      </c>
      <c r="E13" t="s">
        <v>181</v>
      </c>
      <c r="F13" s="7" t="s">
        <v>431</v>
      </c>
      <c r="G13" s="8" t="s">
        <v>233</v>
      </c>
    </row>
    <row r="14" spans="1:13" ht="14.45" x14ac:dyDescent="0.3">
      <c r="B14" t="s">
        <v>17</v>
      </c>
      <c r="C14" s="12" t="s">
        <v>17</v>
      </c>
      <c r="D14" s="12" t="s">
        <v>313</v>
      </c>
      <c r="E14" t="s">
        <v>180</v>
      </c>
      <c r="F14" s="9" t="s">
        <v>432</v>
      </c>
      <c r="J14" s="12" t="s">
        <v>234</v>
      </c>
    </row>
    <row r="15" spans="1:13" thickBot="1" x14ac:dyDescent="0.35">
      <c r="F15" s="13"/>
    </row>
    <row r="16" spans="1:13" thickBot="1" x14ac:dyDescent="0.35">
      <c r="A16" s="1" t="s">
        <v>3</v>
      </c>
      <c r="B16" t="s">
        <v>10</v>
      </c>
      <c r="C16" s="3" t="s">
        <v>7</v>
      </c>
      <c r="D16" s="3" t="s">
        <v>311</v>
      </c>
      <c r="E16" s="18" t="s">
        <v>187</v>
      </c>
      <c r="F16" s="4" t="s">
        <v>420</v>
      </c>
      <c r="G16" s="3" t="s">
        <v>234</v>
      </c>
    </row>
    <row r="17" spans="1:13" ht="15.75" thickBot="1" x14ac:dyDescent="0.3">
      <c r="A17" s="2" t="s">
        <v>15</v>
      </c>
      <c r="B17" t="s">
        <v>18</v>
      </c>
      <c r="C17" s="3" t="s">
        <v>18</v>
      </c>
      <c r="D17" s="12" t="s">
        <v>313</v>
      </c>
      <c r="E17" t="s">
        <v>180</v>
      </c>
      <c r="F17" s="4" t="s">
        <v>421</v>
      </c>
      <c r="G17" s="15" t="s">
        <v>200</v>
      </c>
      <c r="J17" s="3" t="s">
        <v>234</v>
      </c>
    </row>
    <row r="18" spans="1:13" thickBot="1" x14ac:dyDescent="0.35">
      <c r="A18" s="2" t="s">
        <v>14</v>
      </c>
      <c r="B18" t="s">
        <v>10</v>
      </c>
      <c r="C18" s="3" t="s">
        <v>32</v>
      </c>
      <c r="D18" s="3" t="s">
        <v>309</v>
      </c>
      <c r="E18" s="18" t="s">
        <v>199</v>
      </c>
      <c r="F18" s="5" t="s">
        <v>422</v>
      </c>
      <c r="H18" s="3" t="s">
        <v>234</v>
      </c>
    </row>
    <row r="19" spans="1:13" ht="14.45" x14ac:dyDescent="0.3">
      <c r="A19" s="2" t="s">
        <v>31</v>
      </c>
      <c r="B19" t="s">
        <v>18</v>
      </c>
      <c r="C19" s="3" t="s">
        <v>18</v>
      </c>
      <c r="D19" s="12" t="s">
        <v>313</v>
      </c>
      <c r="E19" t="s">
        <v>180</v>
      </c>
      <c r="F19" s="4" t="s">
        <v>423</v>
      </c>
      <c r="J19" s="3" t="s">
        <v>234</v>
      </c>
    </row>
    <row r="20" spans="1:13" ht="14.45" x14ac:dyDescent="0.3">
      <c r="B20" t="s">
        <v>18</v>
      </c>
      <c r="C20" s="3" t="s">
        <v>18</v>
      </c>
      <c r="D20" s="12" t="s">
        <v>313</v>
      </c>
      <c r="E20" t="s">
        <v>180</v>
      </c>
      <c r="F20" s="4" t="s">
        <v>424</v>
      </c>
      <c r="J20" s="3" t="s">
        <v>234</v>
      </c>
    </row>
    <row r="21" spans="1:13" ht="14.45" x14ac:dyDescent="0.3">
      <c r="B21" t="s">
        <v>31</v>
      </c>
      <c r="C21" s="3" t="s">
        <v>31</v>
      </c>
      <c r="D21" s="3" t="s">
        <v>313</v>
      </c>
      <c r="E21" t="s">
        <v>180</v>
      </c>
      <c r="F21" s="6" t="s">
        <v>425</v>
      </c>
      <c r="J21" s="3" t="s">
        <v>234</v>
      </c>
    </row>
    <row r="22" spans="1:13" thickBot="1" x14ac:dyDescent="0.35">
      <c r="C22" s="11" t="s">
        <v>2</v>
      </c>
      <c r="D22" s="51"/>
      <c r="F22" s="13"/>
    </row>
    <row r="23" spans="1:13" thickBot="1" x14ac:dyDescent="0.35">
      <c r="B23" t="s">
        <v>32</v>
      </c>
      <c r="C23" s="12" t="s">
        <v>31</v>
      </c>
      <c r="D23" s="12" t="s">
        <v>311</v>
      </c>
      <c r="E23" s="18" t="s">
        <v>187</v>
      </c>
      <c r="F23" s="7" t="s">
        <v>427</v>
      </c>
      <c r="G23" s="12" t="s">
        <v>234</v>
      </c>
    </row>
    <row r="24" spans="1:13" thickBot="1" x14ac:dyDescent="0.35">
      <c r="B24" t="s">
        <v>31</v>
      </c>
      <c r="C24" s="12" t="s">
        <v>32</v>
      </c>
      <c r="D24" s="12" t="s">
        <v>310</v>
      </c>
      <c r="E24" s="18" t="s">
        <v>186</v>
      </c>
      <c r="F24" s="7" t="s">
        <v>428</v>
      </c>
      <c r="I24" s="12" t="s">
        <v>234</v>
      </c>
      <c r="J24" s="16"/>
    </row>
    <row r="25" spans="1:13" ht="15.75" thickBot="1" x14ac:dyDescent="0.3">
      <c r="B25" t="s">
        <v>31</v>
      </c>
      <c r="C25" s="12" t="s">
        <v>31</v>
      </c>
      <c r="D25" s="12" t="s">
        <v>313</v>
      </c>
      <c r="E25" t="s">
        <v>180</v>
      </c>
      <c r="F25" s="8" t="s">
        <v>429</v>
      </c>
      <c r="J25" s="12" t="s">
        <v>234</v>
      </c>
    </row>
    <row r="26" spans="1:13" ht="15.75" thickBot="1" x14ac:dyDescent="0.3">
      <c r="B26" t="s">
        <v>32</v>
      </c>
      <c r="C26" s="12" t="s">
        <v>31</v>
      </c>
      <c r="D26" s="12" t="s">
        <v>311</v>
      </c>
      <c r="E26" s="18" t="s">
        <v>187</v>
      </c>
      <c r="F26" s="8" t="s">
        <v>430</v>
      </c>
      <c r="G26" s="12" t="s">
        <v>234</v>
      </c>
    </row>
    <row r="27" spans="1:13" ht="15.75" thickBot="1" x14ac:dyDescent="0.3">
      <c r="B27" t="s">
        <v>32</v>
      </c>
      <c r="C27" s="12" t="s">
        <v>31</v>
      </c>
      <c r="D27" s="12" t="s">
        <v>311</v>
      </c>
      <c r="E27" s="18" t="s">
        <v>187</v>
      </c>
      <c r="F27" s="7" t="s">
        <v>431</v>
      </c>
      <c r="G27" s="12" t="s">
        <v>234</v>
      </c>
    </row>
    <row r="28" spans="1:13" x14ac:dyDescent="0.25">
      <c r="B28" t="s">
        <v>18</v>
      </c>
      <c r="C28" s="12" t="s">
        <v>31</v>
      </c>
      <c r="D28" s="12" t="s">
        <v>313</v>
      </c>
      <c r="E28" t="s">
        <v>180</v>
      </c>
      <c r="F28" s="9" t="s">
        <v>432</v>
      </c>
      <c r="J28" s="12" t="s">
        <v>234</v>
      </c>
    </row>
    <row r="30" spans="1:13" ht="15.75" thickBot="1" x14ac:dyDescent="0.3"/>
    <row r="31" spans="1:13" ht="30.75" thickBot="1" x14ac:dyDescent="0.3">
      <c r="A31" s="1" t="s">
        <v>5</v>
      </c>
      <c r="B31" t="s">
        <v>11</v>
      </c>
      <c r="C31" s="16" t="s">
        <v>8</v>
      </c>
      <c r="D31" s="15" t="s">
        <v>309</v>
      </c>
      <c r="E31" s="35" t="s">
        <v>209</v>
      </c>
      <c r="F31" s="4" t="s">
        <v>420</v>
      </c>
      <c r="M31" s="3" t="s">
        <v>234</v>
      </c>
    </row>
    <row r="32" spans="1:13" ht="15.75" thickBot="1" x14ac:dyDescent="0.3">
      <c r="A32" s="2" t="s">
        <v>12</v>
      </c>
      <c r="B32" t="s">
        <v>8</v>
      </c>
      <c r="C32" s="16" t="s">
        <v>8</v>
      </c>
      <c r="D32" s="15" t="s">
        <v>309</v>
      </c>
      <c r="E32" s="22" t="s">
        <v>209</v>
      </c>
      <c r="F32" s="4" t="s">
        <v>421</v>
      </c>
      <c r="M32" s="3" t="s">
        <v>234</v>
      </c>
    </row>
    <row r="33" spans="1:13" ht="15.75" thickBot="1" x14ac:dyDescent="0.3">
      <c r="A33" s="2" t="s">
        <v>16</v>
      </c>
      <c r="B33" t="s">
        <v>11</v>
      </c>
      <c r="C33" s="16" t="s">
        <v>8</v>
      </c>
      <c r="D33" s="15" t="s">
        <v>309</v>
      </c>
      <c r="E33" s="22" t="s">
        <v>209</v>
      </c>
      <c r="F33" s="5" t="s">
        <v>422</v>
      </c>
      <c r="M33" s="3" t="s">
        <v>234</v>
      </c>
    </row>
    <row r="34" spans="1:13" ht="15.75" thickBot="1" x14ac:dyDescent="0.3">
      <c r="B34" t="s">
        <v>8</v>
      </c>
      <c r="C34" s="16" t="s">
        <v>8</v>
      </c>
      <c r="D34" s="15" t="s">
        <v>309</v>
      </c>
      <c r="E34" s="22" t="s">
        <v>209</v>
      </c>
      <c r="F34" s="4" t="s">
        <v>423</v>
      </c>
      <c r="M34" s="3" t="s">
        <v>234</v>
      </c>
    </row>
    <row r="35" spans="1:13" ht="15.75" thickBot="1" x14ac:dyDescent="0.3">
      <c r="B35" t="s">
        <v>8</v>
      </c>
      <c r="C35" s="16" t="s">
        <v>8</v>
      </c>
      <c r="D35" s="15" t="s">
        <v>309</v>
      </c>
      <c r="E35" s="22" t="s">
        <v>209</v>
      </c>
      <c r="F35" s="4" t="s">
        <v>424</v>
      </c>
      <c r="M35" s="3" t="s">
        <v>234</v>
      </c>
    </row>
    <row r="36" spans="1:13" x14ac:dyDescent="0.25">
      <c r="B36" t="s">
        <v>8</v>
      </c>
      <c r="C36" s="16" t="s">
        <v>8</v>
      </c>
      <c r="D36" s="15" t="s">
        <v>309</v>
      </c>
      <c r="E36" s="22" t="s">
        <v>209</v>
      </c>
      <c r="F36" s="6" t="s">
        <v>425</v>
      </c>
      <c r="M36" s="3" t="s">
        <v>234</v>
      </c>
    </row>
    <row r="37" spans="1:13" ht="15.75" thickBot="1" x14ac:dyDescent="0.3">
      <c r="C37" s="11" t="s">
        <v>2</v>
      </c>
      <c r="D37" s="51"/>
      <c r="F37" s="13"/>
    </row>
    <row r="38" spans="1:13" x14ac:dyDescent="0.25">
      <c r="B38" t="s">
        <v>11</v>
      </c>
      <c r="C38" s="12" t="s">
        <v>36</v>
      </c>
      <c r="D38" s="12" t="s">
        <v>311</v>
      </c>
      <c r="E38" s="22" t="s">
        <v>187</v>
      </c>
      <c r="F38" s="7" t="s">
        <v>427</v>
      </c>
      <c r="G38" s="12" t="s">
        <v>234</v>
      </c>
    </row>
    <row r="39" spans="1:13" x14ac:dyDescent="0.25">
      <c r="B39" t="s">
        <v>8</v>
      </c>
      <c r="C39" s="12" t="s">
        <v>36</v>
      </c>
      <c r="D39" s="12" t="s">
        <v>311</v>
      </c>
      <c r="E39" s="23" t="s">
        <v>187</v>
      </c>
      <c r="F39" s="7" t="s">
        <v>428</v>
      </c>
      <c r="G39" s="12" t="s">
        <v>234</v>
      </c>
    </row>
    <row r="40" spans="1:13" x14ac:dyDescent="0.25">
      <c r="B40" t="s">
        <v>8</v>
      </c>
      <c r="C40" s="12" t="s">
        <v>36</v>
      </c>
      <c r="D40" s="12" t="s">
        <v>311</v>
      </c>
      <c r="E40" s="23" t="s">
        <v>187</v>
      </c>
      <c r="F40" s="8" t="s">
        <v>429</v>
      </c>
      <c r="G40" s="12" t="s">
        <v>234</v>
      </c>
    </row>
    <row r="41" spans="1:13" x14ac:dyDescent="0.25">
      <c r="B41" t="s">
        <v>8</v>
      </c>
      <c r="C41" s="12" t="s">
        <v>36</v>
      </c>
      <c r="D41" s="12" t="s">
        <v>311</v>
      </c>
      <c r="E41" s="23" t="s">
        <v>187</v>
      </c>
      <c r="F41" s="8" t="s">
        <v>430</v>
      </c>
      <c r="G41" s="12" t="s">
        <v>234</v>
      </c>
    </row>
    <row r="42" spans="1:13" x14ac:dyDescent="0.25">
      <c r="B42" t="s">
        <v>33</v>
      </c>
      <c r="C42" s="12" t="s">
        <v>36</v>
      </c>
      <c r="D42" s="12" t="s">
        <v>311</v>
      </c>
      <c r="E42" s="23" t="s">
        <v>187</v>
      </c>
      <c r="F42" s="7" t="s">
        <v>431</v>
      </c>
      <c r="G42" s="12" t="s">
        <v>234</v>
      </c>
    </row>
    <row r="43" spans="1:13" ht="15.75" thickBot="1" x14ac:dyDescent="0.3">
      <c r="B43" t="s">
        <v>8</v>
      </c>
      <c r="C43" s="12" t="s">
        <v>36</v>
      </c>
      <c r="D43" s="12" t="s">
        <v>311</v>
      </c>
      <c r="E43" s="24" t="s">
        <v>187</v>
      </c>
      <c r="F43" s="9" t="s">
        <v>432</v>
      </c>
      <c r="G43" s="12" t="s">
        <v>234</v>
      </c>
    </row>
    <row r="45" spans="1:13" x14ac:dyDescent="0.25">
      <c r="A45" s="1" t="s">
        <v>194</v>
      </c>
    </row>
    <row r="46" spans="1:13" x14ac:dyDescent="0.25">
      <c r="A46" s="1" t="s">
        <v>328</v>
      </c>
      <c r="B46" t="s">
        <v>329</v>
      </c>
      <c r="C46" s="16" t="s">
        <v>332</v>
      </c>
      <c r="D46" s="15" t="s">
        <v>311</v>
      </c>
      <c r="E46" s="21" t="s">
        <v>181</v>
      </c>
      <c r="F46" s="5" t="s">
        <v>433</v>
      </c>
      <c r="G46" s="3" t="s">
        <v>233</v>
      </c>
    </row>
    <row r="47" spans="1:13" x14ac:dyDescent="0.25">
      <c r="A47" t="s">
        <v>331</v>
      </c>
    </row>
    <row r="48" spans="1:13" x14ac:dyDescent="0.25">
      <c r="A48" t="s">
        <v>330</v>
      </c>
    </row>
    <row r="50" spans="1:13" x14ac:dyDescent="0.25">
      <c r="A50" s="1" t="s">
        <v>323</v>
      </c>
    </row>
    <row r="51" spans="1:13" x14ac:dyDescent="0.25">
      <c r="A51" t="s">
        <v>324</v>
      </c>
      <c r="B51" t="s">
        <v>325</v>
      </c>
      <c r="C51" t="s">
        <v>326</v>
      </c>
      <c r="D51" t="s">
        <v>311</v>
      </c>
      <c r="E51" t="s">
        <v>181</v>
      </c>
      <c r="F51" s="26" t="s">
        <v>432</v>
      </c>
      <c r="G51" s="12" t="s">
        <v>234</v>
      </c>
    </row>
    <row r="52" spans="1:13" x14ac:dyDescent="0.25">
      <c r="A52" t="s">
        <v>218</v>
      </c>
      <c r="B52" t="s">
        <v>327</v>
      </c>
      <c r="C52" t="s">
        <v>326</v>
      </c>
      <c r="D52" t="s">
        <v>311</v>
      </c>
      <c r="E52" t="s">
        <v>181</v>
      </c>
      <c r="F52" s="5" t="s">
        <v>423</v>
      </c>
      <c r="L52" s="3" t="s">
        <v>233</v>
      </c>
    </row>
    <row r="53" spans="1:13" x14ac:dyDescent="0.25">
      <c r="A53"/>
      <c r="F53" s="15"/>
      <c r="L53" s="3"/>
    </row>
    <row r="54" spans="1:13" x14ac:dyDescent="0.25">
      <c r="A54" s="1" t="s">
        <v>193</v>
      </c>
      <c r="B54" s="32" t="s">
        <v>240</v>
      </c>
      <c r="C54" s="32" t="s">
        <v>286</v>
      </c>
      <c r="D54" s="32" t="s">
        <v>310</v>
      </c>
      <c r="E54" s="29" t="s">
        <v>183</v>
      </c>
      <c r="F54" s="5" t="s">
        <v>426</v>
      </c>
      <c r="K54" s="3" t="s">
        <v>233</v>
      </c>
    </row>
    <row r="55" spans="1:13" x14ac:dyDescent="0.25">
      <c r="A55"/>
      <c r="F55" s="13"/>
    </row>
    <row r="56" spans="1:13" ht="30" x14ac:dyDescent="0.25">
      <c r="A56" s="32" t="s">
        <v>312</v>
      </c>
      <c r="B56" t="s">
        <v>193</v>
      </c>
      <c r="C56" t="s">
        <v>287</v>
      </c>
      <c r="D56" t="s">
        <v>311</v>
      </c>
      <c r="E56" t="s">
        <v>181</v>
      </c>
      <c r="F56" s="8" t="s">
        <v>430</v>
      </c>
      <c r="G56" s="12" t="s">
        <v>234</v>
      </c>
    </row>
    <row r="57" spans="1:13" x14ac:dyDescent="0.25">
      <c r="A57" t="s">
        <v>218</v>
      </c>
      <c r="B57" t="s">
        <v>193</v>
      </c>
      <c r="C57" t="s">
        <v>296</v>
      </c>
      <c r="D57" t="s">
        <v>311</v>
      </c>
      <c r="E57" t="s">
        <v>181</v>
      </c>
      <c r="F57" s="8" t="s">
        <v>431</v>
      </c>
      <c r="G57" s="12" t="s">
        <v>234</v>
      </c>
    </row>
    <row r="58" spans="1:13" x14ac:dyDescent="0.25">
      <c r="A58"/>
      <c r="C58" s="48"/>
      <c r="D58" s="48"/>
    </row>
    <row r="59" spans="1:13" ht="45" x14ac:dyDescent="0.25">
      <c r="A59" s="33" t="s">
        <v>307</v>
      </c>
      <c r="B59" t="s">
        <v>241</v>
      </c>
      <c r="C59" s="32" t="s">
        <v>303</v>
      </c>
      <c r="D59" s="32" t="s">
        <v>310</v>
      </c>
      <c r="E59" t="s">
        <v>183</v>
      </c>
      <c r="F59" s="5" t="s">
        <v>422</v>
      </c>
      <c r="K59" s="3" t="s">
        <v>233</v>
      </c>
    </row>
    <row r="60" spans="1:13" ht="45" x14ac:dyDescent="0.25">
      <c r="A60" s="34" t="s">
        <v>197</v>
      </c>
      <c r="B60" t="s">
        <v>196</v>
      </c>
      <c r="C60" t="s">
        <v>198</v>
      </c>
      <c r="D60" t="s">
        <v>309</v>
      </c>
      <c r="E60" t="s">
        <v>185</v>
      </c>
      <c r="F60" s="4" t="s">
        <v>423</v>
      </c>
      <c r="M60" s="3" t="s">
        <v>233</v>
      </c>
    </row>
    <row r="61" spans="1:13" ht="30" x14ac:dyDescent="0.25">
      <c r="A61" s="32" t="s">
        <v>219</v>
      </c>
      <c r="F61" s="13"/>
    </row>
    <row r="62" spans="1:13" x14ac:dyDescent="0.25">
      <c r="F62" s="13"/>
    </row>
    <row r="63" spans="1:13" x14ac:dyDescent="0.25">
      <c r="F63" s="13"/>
    </row>
    <row r="64" spans="1:13" ht="45" x14ac:dyDescent="0.25">
      <c r="A64" s="33" t="s">
        <v>242</v>
      </c>
      <c r="B64" s="32" t="s">
        <v>277</v>
      </c>
      <c r="C64" s="32" t="s">
        <v>305</v>
      </c>
      <c r="D64" s="32" t="s">
        <v>309</v>
      </c>
      <c r="E64" t="s">
        <v>244</v>
      </c>
      <c r="F64" s="7" t="s">
        <v>428</v>
      </c>
      <c r="H64" s="12" t="s">
        <v>233</v>
      </c>
    </row>
    <row r="65" spans="1:12" x14ac:dyDescent="0.25">
      <c r="A65" t="s">
        <v>201</v>
      </c>
    </row>
    <row r="66" spans="1:12" x14ac:dyDescent="0.25">
      <c r="A66" t="s">
        <v>218</v>
      </c>
    </row>
    <row r="68" spans="1:12" ht="30" x14ac:dyDescent="0.25">
      <c r="A68" s="33" t="s">
        <v>202</v>
      </c>
      <c r="B68" t="s">
        <v>241</v>
      </c>
      <c r="C68" t="s">
        <v>198</v>
      </c>
      <c r="D68" t="s">
        <v>310</v>
      </c>
      <c r="E68" t="s">
        <v>243</v>
      </c>
      <c r="F68" s="8" t="s">
        <v>429</v>
      </c>
      <c r="H68" s="16"/>
      <c r="I68" s="12" t="s">
        <v>233</v>
      </c>
      <c r="J68" s="16"/>
    </row>
    <row r="69" spans="1:12" x14ac:dyDescent="0.25">
      <c r="A69" s="28" t="s">
        <v>203</v>
      </c>
      <c r="B69" t="s">
        <v>198</v>
      </c>
      <c r="C69" t="s">
        <v>198</v>
      </c>
      <c r="D69" t="s">
        <v>309</v>
      </c>
      <c r="E69" t="s">
        <v>244</v>
      </c>
      <c r="F69" s="7" t="s">
        <v>431</v>
      </c>
      <c r="H69" s="12" t="s">
        <v>233</v>
      </c>
    </row>
    <row r="70" spans="1:12" x14ac:dyDescent="0.25">
      <c r="A70" t="s">
        <v>220</v>
      </c>
      <c r="H70" s="16"/>
    </row>
    <row r="71" spans="1:12" x14ac:dyDescent="0.25">
      <c r="H71" s="16"/>
    </row>
    <row r="72" spans="1:12" ht="30" x14ac:dyDescent="0.25">
      <c r="A72" s="30" t="s">
        <v>204</v>
      </c>
      <c r="B72" s="32" t="s">
        <v>245</v>
      </c>
      <c r="C72" t="s">
        <v>306</v>
      </c>
      <c r="D72" t="s">
        <v>309</v>
      </c>
      <c r="E72" t="s">
        <v>244</v>
      </c>
      <c r="F72" s="7" t="s">
        <v>430</v>
      </c>
      <c r="H72" s="12" t="s">
        <v>233</v>
      </c>
    </row>
    <row r="73" spans="1:12" x14ac:dyDescent="0.25">
      <c r="A73" s="28" t="s">
        <v>205</v>
      </c>
      <c r="B73" t="s">
        <v>293</v>
      </c>
      <c r="C73" t="s">
        <v>297</v>
      </c>
      <c r="D73" t="s">
        <v>311</v>
      </c>
      <c r="E73" t="s">
        <v>181</v>
      </c>
      <c r="F73" s="7" t="s">
        <v>431</v>
      </c>
      <c r="G73" s="12" t="s">
        <v>234</v>
      </c>
    </row>
    <row r="74" spans="1:12" x14ac:dyDescent="0.25">
      <c r="A74" t="s">
        <v>217</v>
      </c>
    </row>
    <row r="76" spans="1:12" x14ac:dyDescent="0.25">
      <c r="A76" s="1" t="s">
        <v>206</v>
      </c>
      <c r="B76" t="s">
        <v>246</v>
      </c>
      <c r="C76" t="s">
        <v>206</v>
      </c>
      <c r="D76" t="s">
        <v>310</v>
      </c>
      <c r="E76" t="s">
        <v>243</v>
      </c>
      <c r="F76" s="9" t="s">
        <v>432</v>
      </c>
      <c r="I76" s="12" t="s">
        <v>233</v>
      </c>
      <c r="J76" s="16"/>
    </row>
    <row r="77" spans="1:12" x14ac:dyDescent="0.25">
      <c r="A77" t="s">
        <v>207</v>
      </c>
    </row>
    <row r="78" spans="1:12" x14ac:dyDescent="0.25">
      <c r="A78" s="28" t="s">
        <v>208</v>
      </c>
    </row>
    <row r="79" spans="1:12" x14ac:dyDescent="0.25">
      <c r="A79" s="28"/>
    </row>
    <row r="80" spans="1:12" ht="30" x14ac:dyDescent="0.25">
      <c r="A80" s="33" t="s">
        <v>279</v>
      </c>
      <c r="B80" s="32" t="s">
        <v>280</v>
      </c>
      <c r="C80" s="32" t="s">
        <v>281</v>
      </c>
      <c r="D80" s="32" t="s">
        <v>311</v>
      </c>
      <c r="E80" t="s">
        <v>181</v>
      </c>
      <c r="F80" s="4" t="s">
        <v>423</v>
      </c>
      <c r="L80" s="3" t="s">
        <v>234</v>
      </c>
    </row>
    <row r="81" spans="1:12" ht="45" x14ac:dyDescent="0.25">
      <c r="A81" s="32" t="s">
        <v>278</v>
      </c>
    </row>
    <row r="82" spans="1:12" ht="45" x14ac:dyDescent="0.25">
      <c r="A82" s="28" t="s">
        <v>217</v>
      </c>
      <c r="C82" s="32" t="s">
        <v>298</v>
      </c>
      <c r="D82" t="s">
        <v>310</v>
      </c>
      <c r="E82" s="32" t="s">
        <v>299</v>
      </c>
      <c r="F82" s="7" t="s">
        <v>431</v>
      </c>
      <c r="I82" s="12" t="s">
        <v>234</v>
      </c>
    </row>
    <row r="83" spans="1:12" ht="45" x14ac:dyDescent="0.25">
      <c r="A83" s="28"/>
      <c r="B83" t="s">
        <v>290</v>
      </c>
      <c r="C83" s="32" t="s">
        <v>298</v>
      </c>
      <c r="D83" s="32" t="s">
        <v>311</v>
      </c>
      <c r="E83" s="32" t="s">
        <v>299</v>
      </c>
      <c r="F83" s="7" t="s">
        <v>431</v>
      </c>
      <c r="G83" s="12" t="s">
        <v>234</v>
      </c>
      <c r="H83" s="16"/>
    </row>
    <row r="84" spans="1:12" x14ac:dyDescent="0.25">
      <c r="A84" s="28"/>
    </row>
    <row r="85" spans="1:12" x14ac:dyDescent="0.25">
      <c r="A85" s="1" t="s">
        <v>282</v>
      </c>
      <c r="B85" t="s">
        <v>283</v>
      </c>
      <c r="C85" t="s">
        <v>285</v>
      </c>
      <c r="D85" t="s">
        <v>311</v>
      </c>
      <c r="E85" t="s">
        <v>181</v>
      </c>
      <c r="F85" s="7" t="s">
        <v>430</v>
      </c>
      <c r="G85" s="8" t="s">
        <v>233</v>
      </c>
    </row>
    <row r="86" spans="1:12" x14ac:dyDescent="0.25">
      <c r="A86" t="s">
        <v>284</v>
      </c>
      <c r="B86" t="s">
        <v>291</v>
      </c>
      <c r="C86" t="s">
        <v>285</v>
      </c>
      <c r="D86" t="s">
        <v>311</v>
      </c>
      <c r="E86" t="s">
        <v>181</v>
      </c>
      <c r="F86" s="7" t="s">
        <v>431</v>
      </c>
      <c r="G86" s="8" t="s">
        <v>233</v>
      </c>
    </row>
    <row r="87" spans="1:12" x14ac:dyDescent="0.25">
      <c r="A87" t="s">
        <v>218</v>
      </c>
    </row>
    <row r="88" spans="1:12" x14ac:dyDescent="0.25">
      <c r="A88"/>
    </row>
    <row r="89" spans="1:12" x14ac:dyDescent="0.25">
      <c r="A89" s="1" t="s">
        <v>289</v>
      </c>
      <c r="B89" t="s">
        <v>288</v>
      </c>
      <c r="C89" t="s">
        <v>295</v>
      </c>
      <c r="D89" t="s">
        <v>311</v>
      </c>
      <c r="E89" t="s">
        <v>181</v>
      </c>
      <c r="F89" s="7" t="s">
        <v>431</v>
      </c>
      <c r="G89" s="8" t="s">
        <v>233</v>
      </c>
    </row>
    <row r="90" spans="1:12" x14ac:dyDescent="0.25">
      <c r="A90" t="s">
        <v>301</v>
      </c>
    </row>
    <row r="91" spans="1:12" x14ac:dyDescent="0.25">
      <c r="A91" t="s">
        <v>218</v>
      </c>
    </row>
    <row r="92" spans="1:12" x14ac:dyDescent="0.25">
      <c r="A92"/>
    </row>
    <row r="93" spans="1:12" x14ac:dyDescent="0.25">
      <c r="A93" s="1" t="s">
        <v>294</v>
      </c>
      <c r="B93" t="s">
        <v>292</v>
      </c>
      <c r="C93" t="s">
        <v>300</v>
      </c>
      <c r="D93" t="s">
        <v>311</v>
      </c>
      <c r="E93" t="s">
        <v>181</v>
      </c>
      <c r="F93" s="7" t="s">
        <v>431</v>
      </c>
      <c r="G93" s="8" t="s">
        <v>233</v>
      </c>
    </row>
    <row r="94" spans="1:12" x14ac:dyDescent="0.25">
      <c r="A94" t="s">
        <v>302</v>
      </c>
      <c r="B94" t="s">
        <v>300</v>
      </c>
      <c r="C94" t="s">
        <v>292</v>
      </c>
      <c r="D94" t="s">
        <v>310</v>
      </c>
      <c r="E94" t="s">
        <v>183</v>
      </c>
      <c r="F94" s="5" t="s">
        <v>426</v>
      </c>
      <c r="I94" s="3" t="s">
        <v>233</v>
      </c>
    </row>
    <row r="95" spans="1:12" ht="15.75" thickBot="1" x14ac:dyDescent="0.3">
      <c r="A95" t="s">
        <v>218</v>
      </c>
    </row>
    <row r="96" spans="1:12" x14ac:dyDescent="0.25">
      <c r="G96" s="52" t="s">
        <v>333</v>
      </c>
      <c r="H96" s="53" t="s">
        <v>266</v>
      </c>
      <c r="I96" s="53" t="s">
        <v>314</v>
      </c>
      <c r="J96" s="54" t="s">
        <v>267</v>
      </c>
      <c r="K96" t="s">
        <v>315</v>
      </c>
      <c r="L96" t="s">
        <v>334</v>
      </c>
    </row>
    <row r="97" spans="1:13" ht="45" x14ac:dyDescent="0.25">
      <c r="A97" s="49"/>
      <c r="G97" s="55" t="s">
        <v>317</v>
      </c>
      <c r="H97" s="31" t="s">
        <v>318</v>
      </c>
      <c r="I97" s="56" t="s">
        <v>319</v>
      </c>
      <c r="J97" s="57" t="s">
        <v>320</v>
      </c>
      <c r="K97" s="31" t="s">
        <v>321</v>
      </c>
      <c r="L97" s="31" t="s">
        <v>322</v>
      </c>
      <c r="M97" s="31" t="s">
        <v>316</v>
      </c>
    </row>
    <row r="98" spans="1:13" x14ac:dyDescent="0.25">
      <c r="G98" s="58"/>
      <c r="H98" s="42"/>
      <c r="I98" s="42"/>
      <c r="J98" s="59"/>
    </row>
    <row r="99" spans="1:13" x14ac:dyDescent="0.25">
      <c r="A99" s="1" t="s">
        <v>417</v>
      </c>
      <c r="D99" s="1"/>
      <c r="G99" s="58"/>
      <c r="H99" s="42"/>
      <c r="I99" s="42"/>
      <c r="J99" s="59"/>
    </row>
    <row r="100" spans="1:13" x14ac:dyDescent="0.25">
      <c r="F100" s="38" t="s">
        <v>268</v>
      </c>
      <c r="G100" s="135">
        <v>19</v>
      </c>
      <c r="H100" s="136">
        <v>3</v>
      </c>
      <c r="I100" s="136">
        <v>5</v>
      </c>
      <c r="J100" s="137">
        <v>6</v>
      </c>
      <c r="K100">
        <v>0</v>
      </c>
      <c r="L100">
        <v>0</v>
      </c>
      <c r="M100">
        <v>0</v>
      </c>
    </row>
    <row r="101" spans="1:13" ht="15.75" thickBot="1" x14ac:dyDescent="0.3">
      <c r="F101" s="38" t="s">
        <v>269</v>
      </c>
      <c r="G101" s="138">
        <v>2</v>
      </c>
      <c r="H101" s="139">
        <v>1</v>
      </c>
      <c r="I101" s="139">
        <v>1</v>
      </c>
      <c r="J101" s="140">
        <v>4</v>
      </c>
      <c r="K101">
        <v>4</v>
      </c>
      <c r="L101">
        <v>2</v>
      </c>
      <c r="M101">
        <v>11</v>
      </c>
    </row>
    <row r="102" spans="1:13" x14ac:dyDescent="0.25">
      <c r="D102" s="1"/>
    </row>
    <row r="103" spans="1:13" x14ac:dyDescent="0.25">
      <c r="A103" s="40" t="s">
        <v>272</v>
      </c>
      <c r="B103" s="40" t="s">
        <v>275</v>
      </c>
      <c r="C103" s="40" t="s">
        <v>276</v>
      </c>
      <c r="D103" s="42"/>
    </row>
    <row r="104" spans="1:13" x14ac:dyDescent="0.25">
      <c r="A104" s="3" t="s">
        <v>434</v>
      </c>
      <c r="B104" s="1">
        <v>1</v>
      </c>
      <c r="C104" s="172">
        <v>1</v>
      </c>
      <c r="D104" s="15"/>
    </row>
    <row r="105" spans="1:13" x14ac:dyDescent="0.25">
      <c r="A105" s="8" t="s">
        <v>427</v>
      </c>
      <c r="B105" s="62">
        <v>2</v>
      </c>
      <c r="C105" s="174">
        <v>0</v>
      </c>
      <c r="D105" s="15"/>
    </row>
    <row r="106" spans="1:13" x14ac:dyDescent="0.25">
      <c r="A106" s="8" t="s">
        <v>428</v>
      </c>
      <c r="B106" s="62">
        <v>2</v>
      </c>
      <c r="C106" s="174">
        <v>2</v>
      </c>
      <c r="D106" s="15"/>
    </row>
    <row r="107" spans="1:13" x14ac:dyDescent="0.25">
      <c r="A107" s="12" t="s">
        <v>435</v>
      </c>
      <c r="B107" s="1">
        <v>2</v>
      </c>
      <c r="C107" s="174">
        <v>1</v>
      </c>
      <c r="D107" s="15"/>
    </row>
    <row r="108" spans="1:13" x14ac:dyDescent="0.25">
      <c r="A108" s="3" t="s">
        <v>422</v>
      </c>
      <c r="B108" s="1">
        <v>2</v>
      </c>
      <c r="C108" s="173">
        <v>4</v>
      </c>
      <c r="D108" s="42"/>
      <c r="G108" s="39"/>
    </row>
    <row r="109" spans="1:13" ht="15.75" thickBot="1" x14ac:dyDescent="0.3">
      <c r="A109" s="12" t="s">
        <v>429</v>
      </c>
      <c r="B109" s="1">
        <v>1</v>
      </c>
      <c r="C109" s="174">
        <v>1</v>
      </c>
      <c r="D109" s="15"/>
      <c r="G109" s="39"/>
    </row>
    <row r="110" spans="1:13" ht="15.75" thickBot="1" x14ac:dyDescent="0.3">
      <c r="A110" s="5" t="s">
        <v>436</v>
      </c>
      <c r="B110" s="62">
        <v>4</v>
      </c>
      <c r="C110" s="172">
        <v>2</v>
      </c>
      <c r="D110" s="15"/>
      <c r="G110" s="73" t="s">
        <v>368</v>
      </c>
      <c r="H110" s="74"/>
      <c r="I110" s="75"/>
    </row>
    <row r="111" spans="1:13" x14ac:dyDescent="0.25">
      <c r="A111" s="3" t="s">
        <v>425</v>
      </c>
      <c r="B111" s="1">
        <v>1</v>
      </c>
      <c r="C111" s="172">
        <v>2</v>
      </c>
      <c r="D111" s="15"/>
      <c r="G111" s="52" t="s">
        <v>367</v>
      </c>
      <c r="H111" s="53" t="s">
        <v>262</v>
      </c>
      <c r="I111" s="69" t="s">
        <v>263</v>
      </c>
    </row>
    <row r="112" spans="1:13" ht="45" x14ac:dyDescent="0.25">
      <c r="A112" s="3" t="s">
        <v>433</v>
      </c>
      <c r="B112" s="1">
        <v>2</v>
      </c>
      <c r="C112" s="173">
        <v>1</v>
      </c>
      <c r="D112" s="42"/>
      <c r="G112" s="55" t="s">
        <v>337</v>
      </c>
      <c r="H112" s="31" t="s">
        <v>339</v>
      </c>
      <c r="I112" s="57" t="s">
        <v>338</v>
      </c>
    </row>
    <row r="113" spans="1:9" x14ac:dyDescent="0.25">
      <c r="A113" s="12" t="s">
        <v>430</v>
      </c>
      <c r="B113" s="1">
        <v>5</v>
      </c>
      <c r="C113" s="174">
        <v>2</v>
      </c>
      <c r="D113" s="15"/>
      <c r="G113" s="58"/>
      <c r="H113" s="42"/>
      <c r="I113" s="70"/>
    </row>
    <row r="114" spans="1:9" x14ac:dyDescent="0.25">
      <c r="A114" s="3" t="s">
        <v>420</v>
      </c>
      <c r="B114" s="1">
        <v>3</v>
      </c>
      <c r="C114" s="173">
        <v>4</v>
      </c>
      <c r="D114" s="42"/>
      <c r="G114" s="58"/>
      <c r="H114" s="42"/>
      <c r="I114" s="70"/>
    </row>
    <row r="115" spans="1:9" x14ac:dyDescent="0.25">
      <c r="A115" s="12" t="s">
        <v>431</v>
      </c>
      <c r="B115" s="1">
        <v>10</v>
      </c>
      <c r="C115" s="174">
        <v>2</v>
      </c>
      <c r="D115" s="15" t="s">
        <v>370</v>
      </c>
      <c r="G115" s="135">
        <v>15</v>
      </c>
      <c r="H115" s="136">
        <v>4</v>
      </c>
      <c r="I115" s="137">
        <v>3</v>
      </c>
    </row>
    <row r="116" spans="1:9" ht="15.75" thickBot="1" x14ac:dyDescent="0.3">
      <c r="A116" s="15"/>
      <c r="C116" s="45">
        <f>SUM(C104:C115)</f>
        <v>22</v>
      </c>
      <c r="G116" s="138">
        <v>0</v>
      </c>
      <c r="H116" s="139">
        <v>0</v>
      </c>
      <c r="I116" s="140">
        <v>0</v>
      </c>
    </row>
    <row r="117" spans="1:9" x14ac:dyDescent="0.25">
      <c r="A117" s="21" t="s">
        <v>376</v>
      </c>
      <c r="B117" s="15"/>
      <c r="C117" s="44"/>
      <c r="D117" s="15"/>
      <c r="F117" s="134" t="s">
        <v>400</v>
      </c>
    </row>
    <row r="118" spans="1:9" x14ac:dyDescent="0.25">
      <c r="A118" s="12" t="s">
        <v>270</v>
      </c>
      <c r="B118" s="13">
        <f>(B105+B106+B107+B109+B113+B115)</f>
        <v>22</v>
      </c>
      <c r="C118" s="46">
        <f>(C105+C106+C107+C109+C113+C115)</f>
        <v>8</v>
      </c>
      <c r="E118" s="38" t="s">
        <v>380</v>
      </c>
      <c r="F118" s="3">
        <v>23</v>
      </c>
      <c r="G118" s="12">
        <v>39</v>
      </c>
    </row>
    <row r="119" spans="1:9" x14ac:dyDescent="0.25">
      <c r="A119" s="3" t="s">
        <v>271</v>
      </c>
      <c r="B119" s="13">
        <f>(B104+B108+B110+B111+B112+B114)</f>
        <v>13</v>
      </c>
      <c r="C119" s="47">
        <f>(C104+C108+C110+C111+C112+C114)</f>
        <v>14</v>
      </c>
      <c r="E119" s="38" t="s">
        <v>381</v>
      </c>
      <c r="F119" s="3">
        <v>17</v>
      </c>
      <c r="G119" s="12">
        <v>48</v>
      </c>
      <c r="H119" s="42"/>
      <c r="I119" s="42"/>
    </row>
    <row r="120" spans="1:9" x14ac:dyDescent="0.25">
      <c r="E120" s="38" t="s">
        <v>382</v>
      </c>
      <c r="F120" s="3">
        <v>16</v>
      </c>
      <c r="G120" s="12">
        <v>50</v>
      </c>
      <c r="H120" s="31"/>
      <c r="I120" s="56"/>
    </row>
    <row r="121" spans="1:9" x14ac:dyDescent="0.25">
      <c r="A121" s="1" t="s">
        <v>369</v>
      </c>
      <c r="C121" s="63">
        <v>14</v>
      </c>
      <c r="E121" s="133" t="s">
        <v>379</v>
      </c>
      <c r="F121" s="1">
        <f>SUM(F118:F120)</f>
        <v>56</v>
      </c>
      <c r="G121" s="1">
        <f>SUM(G118:G120)</f>
        <v>137</v>
      </c>
      <c r="H121" s="42"/>
      <c r="I121" s="42"/>
    </row>
    <row r="122" spans="1:9" x14ac:dyDescent="0.25">
      <c r="A122" s="12" t="s">
        <v>270</v>
      </c>
      <c r="B122" s="16">
        <v>19</v>
      </c>
      <c r="C122" s="12">
        <v>7</v>
      </c>
      <c r="E122" s="133" t="s">
        <v>370</v>
      </c>
      <c r="F122" s="100">
        <f>(F121/G121)*100</f>
        <v>40.875912408759127</v>
      </c>
      <c r="G122" s="1"/>
      <c r="H122" s="42"/>
      <c r="I122" s="42"/>
    </row>
    <row r="123" spans="1:9" x14ac:dyDescent="0.25">
      <c r="A123" s="3" t="s">
        <v>271</v>
      </c>
      <c r="B123" s="16">
        <v>11</v>
      </c>
      <c r="C123" s="3">
        <v>7</v>
      </c>
      <c r="E123" s="21"/>
      <c r="F123" s="15"/>
      <c r="G123" s="15"/>
    </row>
    <row r="124" spans="1:9" ht="15.75" thickBot="1" x14ac:dyDescent="0.3">
      <c r="B124" t="s">
        <v>372</v>
      </c>
      <c r="C124" t="s">
        <v>373</v>
      </c>
      <c r="D124" t="s">
        <v>370</v>
      </c>
    </row>
    <row r="125" spans="1:9" ht="30" x14ac:dyDescent="0.25">
      <c r="A125" s="83" t="s">
        <v>374</v>
      </c>
      <c r="B125" s="77">
        <f>(B118+B119+B122+B123)</f>
        <v>65</v>
      </c>
      <c r="C125" s="99">
        <f>(C116+C121)</f>
        <v>36</v>
      </c>
      <c r="D125" t="s">
        <v>419</v>
      </c>
    </row>
    <row r="126" spans="1:9" x14ac:dyDescent="0.25">
      <c r="A126" s="78"/>
      <c r="B126" s="15">
        <f>(B118+B122)</f>
        <v>41</v>
      </c>
      <c r="C126" s="79">
        <f>(C118+C122)</f>
        <v>15</v>
      </c>
    </row>
    <row r="127" spans="1:9" ht="15.75" thickBot="1" x14ac:dyDescent="0.3">
      <c r="A127" s="80"/>
      <c r="B127" s="71">
        <f>(B119+B123)</f>
        <v>24</v>
      </c>
      <c r="C127" s="81">
        <f>(C119+C123)</f>
        <v>21</v>
      </c>
    </row>
    <row r="129" spans="1:8" ht="30" x14ac:dyDescent="0.25">
      <c r="A129" s="33" t="s">
        <v>418</v>
      </c>
      <c r="B129" s="1">
        <f>(48+39)</f>
        <v>87</v>
      </c>
    </row>
    <row r="131" spans="1:8" ht="15.75" thickBot="1" x14ac:dyDescent="0.3">
      <c r="C131" s="82"/>
      <c r="E131" s="82"/>
      <c r="F131" s="82"/>
      <c r="G131" s="82"/>
    </row>
    <row r="132" spans="1:8" x14ac:dyDescent="0.25">
      <c r="C132" s="82"/>
      <c r="E132" s="76" t="s">
        <v>371</v>
      </c>
      <c r="F132" s="53"/>
      <c r="G132" s="54"/>
    </row>
    <row r="133" spans="1:8" ht="30" x14ac:dyDescent="0.25">
      <c r="A133" s="117"/>
      <c r="B133" s="102"/>
      <c r="C133" s="102"/>
      <c r="E133" s="55" t="s">
        <v>337</v>
      </c>
      <c r="F133" s="31" t="s">
        <v>339</v>
      </c>
      <c r="G133" s="57" t="s">
        <v>338</v>
      </c>
    </row>
    <row r="134" spans="1:8" x14ac:dyDescent="0.25">
      <c r="A134" s="117"/>
      <c r="B134" s="42"/>
      <c r="C134" s="42"/>
      <c r="E134" s="12">
        <v>19</v>
      </c>
      <c r="F134" s="12">
        <v>3</v>
      </c>
      <c r="G134" s="12">
        <v>5</v>
      </c>
      <c r="H134" t="s">
        <v>376</v>
      </c>
    </row>
    <row r="135" spans="1:8" ht="15.75" thickBot="1" x14ac:dyDescent="0.3">
      <c r="A135" s="62"/>
      <c r="B135" s="42"/>
      <c r="C135" s="42"/>
      <c r="E135" s="12">
        <v>15</v>
      </c>
      <c r="F135" s="12">
        <v>4</v>
      </c>
      <c r="G135" s="12">
        <v>3</v>
      </c>
      <c r="H135" t="s">
        <v>377</v>
      </c>
    </row>
    <row r="136" spans="1:8" ht="15.75" thickBot="1" x14ac:dyDescent="0.3">
      <c r="A136" s="62"/>
      <c r="B136" s="42"/>
      <c r="C136" s="42"/>
      <c r="E136" s="85">
        <f>SUM(E134:E135)</f>
        <v>34</v>
      </c>
      <c r="F136" s="86">
        <f>SUM(F134:F135)</f>
        <v>7</v>
      </c>
      <c r="G136" s="87">
        <f>SUM(G134:G135)</f>
        <v>8</v>
      </c>
    </row>
    <row r="137" spans="1:8" x14ac:dyDescent="0.25">
      <c r="A137" s="62"/>
      <c r="B137" s="42"/>
      <c r="C137" s="42"/>
      <c r="E137" s="3">
        <v>4</v>
      </c>
      <c r="F137" s="3">
        <v>9</v>
      </c>
      <c r="G137" s="3">
        <v>5</v>
      </c>
      <c r="H137" t="s">
        <v>376</v>
      </c>
    </row>
    <row r="138" spans="1:8" ht="15.75" thickBot="1" x14ac:dyDescent="0.3">
      <c r="A138" s="117"/>
      <c r="B138" s="42"/>
      <c r="C138" s="42"/>
      <c r="E138" s="3">
        <v>7</v>
      </c>
      <c r="F138" s="3">
        <v>4</v>
      </c>
      <c r="G138" s="3">
        <v>3</v>
      </c>
      <c r="H138" t="s">
        <v>377</v>
      </c>
    </row>
    <row r="139" spans="1:8" ht="15.75" thickBot="1" x14ac:dyDescent="0.3">
      <c r="A139" s="62"/>
      <c r="B139" s="42"/>
      <c r="C139" s="42"/>
      <c r="E139" s="88">
        <f>SUM(E137:E138)</f>
        <v>11</v>
      </c>
      <c r="F139" s="89">
        <f>SUM(F137:F138)</f>
        <v>13</v>
      </c>
      <c r="G139" s="90">
        <f>SUM(G137:G138)</f>
        <v>8</v>
      </c>
      <c r="H139" s="84"/>
    </row>
    <row r="140" spans="1:8" x14ac:dyDescent="0.25">
      <c r="A140" s="62"/>
      <c r="B140" s="42"/>
      <c r="C140" s="42"/>
      <c r="D140" t="s">
        <v>379</v>
      </c>
      <c r="E140" s="114">
        <f>(E134+E135+E137+E138)</f>
        <v>45</v>
      </c>
      <c r="F140" s="114">
        <f>(F134+F135+F137+F138)</f>
        <v>20</v>
      </c>
      <c r="G140" s="114">
        <f>(G134+G135+G137+G138)</f>
        <v>16</v>
      </c>
      <c r="H140" s="84" t="s">
        <v>388</v>
      </c>
    </row>
    <row r="141" spans="1:8" ht="15.75" thickBot="1" x14ac:dyDescent="0.3">
      <c r="A141" s="62"/>
      <c r="B141" s="42"/>
      <c r="C141" s="42"/>
      <c r="E141" s="98"/>
      <c r="F141" s="98"/>
      <c r="G141" s="98"/>
      <c r="H141" s="84"/>
    </row>
    <row r="142" spans="1:8" ht="15.75" thickBot="1" x14ac:dyDescent="0.3">
      <c r="D142" t="s">
        <v>370</v>
      </c>
      <c r="E142" s="115">
        <f>(E140/B125)*100</f>
        <v>69.230769230769226</v>
      </c>
      <c r="F142" s="116">
        <f>(F140/B125)*100</f>
        <v>30.76923076923077</v>
      </c>
      <c r="G142" s="106">
        <f>(G140/C125)*100</f>
        <v>44.444444444444443</v>
      </c>
    </row>
    <row r="143" spans="1:8" x14ac:dyDescent="0.25">
      <c r="C143" s="62"/>
      <c r="D143" s="76" t="s">
        <v>370</v>
      </c>
      <c r="E143" s="93">
        <f>(E136/B126)*100</f>
        <v>82.926829268292678</v>
      </c>
      <c r="F143" s="92">
        <f>(F136/B126)*100</f>
        <v>17.073170731707318</v>
      </c>
      <c r="G143" s="96">
        <f>(G136/C126)*100</f>
        <v>53.333333333333336</v>
      </c>
    </row>
    <row r="144" spans="1:8" ht="15.75" thickBot="1" x14ac:dyDescent="0.3">
      <c r="C144" s="62"/>
      <c r="D144" s="80"/>
      <c r="E144" s="94">
        <f>(E139/B127)*100</f>
        <v>45.833333333333329</v>
      </c>
      <c r="F144" s="91">
        <f>(F139/B127)*100</f>
        <v>54.166666666666664</v>
      </c>
      <c r="G144" s="97">
        <f>(G139/C127)*100</f>
        <v>38.095238095238095</v>
      </c>
    </row>
    <row r="145" spans="1:11" x14ac:dyDescent="0.25">
      <c r="E145" s="176" t="s">
        <v>389</v>
      </c>
      <c r="F145" s="176"/>
      <c r="G145" s="95" t="s">
        <v>378</v>
      </c>
    </row>
    <row r="147" spans="1:11" ht="45" x14ac:dyDescent="0.25">
      <c r="A147" s="118"/>
      <c r="B147" s="119" t="s">
        <v>385</v>
      </c>
      <c r="C147" s="119" t="s">
        <v>386</v>
      </c>
      <c r="D147" s="119"/>
      <c r="E147" s="126" t="s">
        <v>396</v>
      </c>
      <c r="F147" s="126" t="s">
        <v>397</v>
      </c>
      <c r="G147" s="127" t="s">
        <v>387</v>
      </c>
    </row>
    <row r="148" spans="1:11" x14ac:dyDescent="0.25">
      <c r="A148" s="112" t="s">
        <v>380</v>
      </c>
      <c r="B148" s="15">
        <v>19</v>
      </c>
      <c r="C148" s="8">
        <v>7</v>
      </c>
      <c r="D148" s="42"/>
      <c r="E148" s="8">
        <v>15</v>
      </c>
      <c r="F148" s="8">
        <v>4</v>
      </c>
      <c r="G148" s="121">
        <v>3</v>
      </c>
      <c r="I148" s="21" t="s">
        <v>383</v>
      </c>
    </row>
    <row r="149" spans="1:11" x14ac:dyDescent="0.25">
      <c r="A149" s="113"/>
      <c r="B149" s="15">
        <v>11</v>
      </c>
      <c r="C149" s="5">
        <v>7</v>
      </c>
      <c r="D149" s="42"/>
      <c r="E149" s="5">
        <v>7</v>
      </c>
      <c r="F149" s="5">
        <v>4</v>
      </c>
      <c r="G149" s="122">
        <v>3</v>
      </c>
      <c r="I149" t="s">
        <v>380</v>
      </c>
      <c r="J149" s="3">
        <v>23</v>
      </c>
      <c r="K149" s="12">
        <v>39</v>
      </c>
    </row>
    <row r="150" spans="1:11" x14ac:dyDescent="0.25">
      <c r="A150" s="113" t="s">
        <v>390</v>
      </c>
      <c r="B150" s="123">
        <v>30</v>
      </c>
      <c r="C150" s="110">
        <f>SUM(C148:C149)</f>
        <v>14</v>
      </c>
      <c r="D150" s="42"/>
      <c r="E150" s="120">
        <f>SUM(E148:E149)</f>
        <v>22</v>
      </c>
      <c r="F150" s="120">
        <f>SUM(F148:F149)</f>
        <v>8</v>
      </c>
      <c r="G150" s="124">
        <f>SUM(G148:G149)</f>
        <v>6</v>
      </c>
      <c r="I150" t="s">
        <v>381</v>
      </c>
      <c r="J150" s="3">
        <v>17</v>
      </c>
      <c r="K150" s="12">
        <v>48</v>
      </c>
    </row>
    <row r="151" spans="1:11" x14ac:dyDescent="0.25">
      <c r="A151" s="113"/>
      <c r="B151" s="42"/>
      <c r="C151" s="111"/>
      <c r="D151" s="42"/>
      <c r="E151" s="42"/>
      <c r="F151" s="42"/>
      <c r="G151" s="111"/>
      <c r="I151" t="s">
        <v>382</v>
      </c>
      <c r="J151" s="3">
        <v>16</v>
      </c>
      <c r="K151" s="12">
        <v>50</v>
      </c>
    </row>
    <row r="152" spans="1:11" x14ac:dyDescent="0.25">
      <c r="A152" s="112" t="s">
        <v>384</v>
      </c>
      <c r="B152" s="42">
        <v>22</v>
      </c>
      <c r="C152" s="108">
        <v>8</v>
      </c>
      <c r="D152" s="42"/>
      <c r="E152" s="8">
        <v>19</v>
      </c>
      <c r="F152" s="8">
        <v>3</v>
      </c>
      <c r="G152" s="121">
        <v>5</v>
      </c>
      <c r="I152" s="1" t="s">
        <v>379</v>
      </c>
      <c r="J152" s="1">
        <f>SUM(J149:J151)</f>
        <v>56</v>
      </c>
      <c r="K152" s="1">
        <f>SUM(K149:K151)</f>
        <v>137</v>
      </c>
    </row>
    <row r="153" spans="1:11" x14ac:dyDescent="0.25">
      <c r="A153" s="113"/>
      <c r="B153" s="42">
        <v>13</v>
      </c>
      <c r="C153" s="109">
        <v>14</v>
      </c>
      <c r="D153" s="42"/>
      <c r="E153" s="5">
        <v>4</v>
      </c>
      <c r="F153" s="5">
        <v>9</v>
      </c>
      <c r="G153" s="122">
        <v>5</v>
      </c>
    </row>
    <row r="154" spans="1:11" x14ac:dyDescent="0.25">
      <c r="A154" s="113" t="s">
        <v>390</v>
      </c>
      <c r="B154" s="128">
        <f>SUM(B104:B115)</f>
        <v>35</v>
      </c>
      <c r="C154" s="129">
        <f>SUM(C152:C153)</f>
        <v>22</v>
      </c>
      <c r="D154" s="42"/>
      <c r="E154" s="120">
        <f>SUM(E152:E153)</f>
        <v>23</v>
      </c>
      <c r="F154" s="120">
        <f>SUM(F152:F153)</f>
        <v>12</v>
      </c>
      <c r="G154" s="124">
        <f>SUM(G152:G153)</f>
        <v>10</v>
      </c>
    </row>
    <row r="155" spans="1:11" x14ac:dyDescent="0.25">
      <c r="A155" s="118" t="s">
        <v>395</v>
      </c>
      <c r="B155" s="130">
        <f>(B150+B154)</f>
        <v>65</v>
      </c>
      <c r="C155" s="131">
        <f>(C150+C154)</f>
        <v>36</v>
      </c>
      <c r="D155" s="119"/>
      <c r="E155" s="130">
        <f>(E150+E154)</f>
        <v>45</v>
      </c>
      <c r="F155" s="130">
        <f>(F150+F154)</f>
        <v>20</v>
      </c>
      <c r="G155" s="132">
        <f>(G150+G154)</f>
        <v>16</v>
      </c>
    </row>
    <row r="156" spans="1:11" x14ac:dyDescent="0.25">
      <c r="A156" s="1" t="s">
        <v>407</v>
      </c>
      <c r="B156" s="51">
        <f>(B148+B152)</f>
        <v>41</v>
      </c>
      <c r="C156" s="157">
        <f>(C148+C152)</f>
        <v>15</v>
      </c>
      <c r="D156" s="157"/>
      <c r="E156" s="157">
        <f t="shared" ref="E156:G156" si="0">(E148+E152)</f>
        <v>34</v>
      </c>
      <c r="F156" s="157">
        <f t="shared" si="0"/>
        <v>7</v>
      </c>
      <c r="G156" s="157">
        <f t="shared" si="0"/>
        <v>8</v>
      </c>
    </row>
    <row r="157" spans="1:11" x14ac:dyDescent="0.25">
      <c r="A157" s="1" t="s">
        <v>408</v>
      </c>
      <c r="B157" s="19">
        <f>(B149+B153)</f>
        <v>24</v>
      </c>
      <c r="C157" s="158">
        <f>(C149+C153)</f>
        <v>21</v>
      </c>
      <c r="D157" s="158"/>
      <c r="E157" s="158">
        <f t="shared" ref="E157:G157" si="1">(E149+E153)</f>
        <v>11</v>
      </c>
      <c r="F157" s="158">
        <f t="shared" si="1"/>
        <v>13</v>
      </c>
      <c r="G157" s="158">
        <f t="shared" si="1"/>
        <v>8</v>
      </c>
    </row>
    <row r="158" spans="1:11" ht="15.75" thickBot="1" x14ac:dyDescent="0.3"/>
    <row r="159" spans="1:11" ht="45" x14ac:dyDescent="0.25">
      <c r="A159" s="142"/>
      <c r="B159" s="143"/>
      <c r="C159" s="144" t="s">
        <v>394</v>
      </c>
      <c r="D159" s="143"/>
      <c r="E159" s="144" t="s">
        <v>398</v>
      </c>
      <c r="F159" s="144" t="s">
        <v>411</v>
      </c>
      <c r="G159" s="145" t="s">
        <v>399</v>
      </c>
    </row>
    <row r="160" spans="1:11" x14ac:dyDescent="0.25">
      <c r="A160" s="146" t="s">
        <v>380</v>
      </c>
      <c r="B160" s="42"/>
      <c r="C160" s="104">
        <f>(C148/B148)*100</f>
        <v>36.84210526315789</v>
      </c>
      <c r="D160" s="42"/>
      <c r="E160" s="104">
        <f>(E148/B148)*100</f>
        <v>78.94736842105263</v>
      </c>
      <c r="F160" s="104">
        <f t="shared" ref="F160:G162" si="2">(F148/B148)*100</f>
        <v>21.052631578947366</v>
      </c>
      <c r="G160" s="147">
        <f t="shared" si="2"/>
        <v>42.857142857142854</v>
      </c>
    </row>
    <row r="161" spans="1:9" x14ac:dyDescent="0.25">
      <c r="A161" s="78"/>
      <c r="B161" s="42"/>
      <c r="C161" s="105">
        <f>(C149/B149)*100</f>
        <v>63.636363636363633</v>
      </c>
      <c r="D161" s="42"/>
      <c r="E161" s="105">
        <f>(E149/B149)*100</f>
        <v>63.636363636363633</v>
      </c>
      <c r="F161" s="105">
        <f t="shared" si="2"/>
        <v>36.363636363636367</v>
      </c>
      <c r="G161" s="148">
        <f t="shared" si="2"/>
        <v>42.857142857142854</v>
      </c>
    </row>
    <row r="162" spans="1:9" x14ac:dyDescent="0.25">
      <c r="A162" s="78" t="s">
        <v>391</v>
      </c>
      <c r="B162" s="42"/>
      <c r="C162" s="107">
        <f>(C150/B150)*100</f>
        <v>46.666666666666664</v>
      </c>
      <c r="D162" s="42"/>
      <c r="E162" s="125">
        <f>(E150/B150)*100</f>
        <v>73.333333333333329</v>
      </c>
      <c r="F162" s="125">
        <f t="shared" si="2"/>
        <v>26.666666666666668</v>
      </c>
      <c r="G162" s="149">
        <f t="shared" si="2"/>
        <v>42.857142857142854</v>
      </c>
    </row>
    <row r="163" spans="1:9" s="16" customFormat="1" x14ac:dyDescent="0.25">
      <c r="A163" s="150"/>
      <c r="B163" s="15"/>
      <c r="C163" s="101"/>
      <c r="D163" s="15"/>
      <c r="E163" s="103"/>
      <c r="F163" s="103"/>
      <c r="G163" s="151"/>
    </row>
    <row r="164" spans="1:9" x14ac:dyDescent="0.25">
      <c r="A164" s="146" t="s">
        <v>384</v>
      </c>
      <c r="B164" s="42"/>
      <c r="C164" s="104">
        <f>(C152/B152)*100</f>
        <v>36.363636363636367</v>
      </c>
      <c r="D164" s="42"/>
      <c r="E164" s="104">
        <f>(E152/B152)*100</f>
        <v>86.36363636363636</v>
      </c>
      <c r="F164" s="104">
        <f t="shared" ref="F164:G166" si="3">(F152/B152)*100</f>
        <v>13.636363636363635</v>
      </c>
      <c r="G164" s="147">
        <f t="shared" si="3"/>
        <v>62.5</v>
      </c>
    </row>
    <row r="165" spans="1:9" x14ac:dyDescent="0.25">
      <c r="A165" s="78"/>
      <c r="B165" s="42"/>
      <c r="C165" s="105">
        <f>(C153/B153)*100</f>
        <v>107.69230769230769</v>
      </c>
      <c r="D165" s="42"/>
      <c r="E165" s="105">
        <f>(E153/B153)*100</f>
        <v>30.76923076923077</v>
      </c>
      <c r="F165" s="105">
        <f t="shared" si="3"/>
        <v>69.230769230769226</v>
      </c>
      <c r="G165" s="148">
        <f t="shared" si="3"/>
        <v>35.714285714285715</v>
      </c>
    </row>
    <row r="166" spans="1:9" x14ac:dyDescent="0.25">
      <c r="A166" s="78" t="s">
        <v>392</v>
      </c>
      <c r="B166" s="42"/>
      <c r="C166" s="125">
        <f>(C154/B154)*100</f>
        <v>62.857142857142854</v>
      </c>
      <c r="D166" s="42"/>
      <c r="E166" s="125">
        <f>(E154/B154)*100</f>
        <v>65.714285714285708</v>
      </c>
      <c r="F166" s="125">
        <f t="shared" si="3"/>
        <v>34.285714285714285</v>
      </c>
      <c r="G166" s="149">
        <f t="shared" si="3"/>
        <v>45.454545454545453</v>
      </c>
    </row>
    <row r="167" spans="1:9" x14ac:dyDescent="0.25">
      <c r="A167" s="78"/>
      <c r="B167" s="42"/>
      <c r="C167" s="42"/>
      <c r="D167" s="42"/>
      <c r="E167" s="42"/>
      <c r="F167" s="42"/>
      <c r="G167" s="59"/>
    </row>
    <row r="168" spans="1:9" x14ac:dyDescent="0.25">
      <c r="A168" s="118" t="s">
        <v>393</v>
      </c>
      <c r="B168" s="119"/>
      <c r="C168" s="131">
        <f>(C155/B155)*100</f>
        <v>55.384615384615387</v>
      </c>
      <c r="D168" s="163"/>
      <c r="E168" s="131">
        <f>(E155/B155)*100</f>
        <v>69.230769230769226</v>
      </c>
      <c r="F168" s="131">
        <f>(F155/B155)*100</f>
        <v>30.76923076923077</v>
      </c>
      <c r="G168" s="164">
        <f>(G155/C155)*100</f>
        <v>44.444444444444443</v>
      </c>
    </row>
    <row r="169" spans="1:9" x14ac:dyDescent="0.25">
      <c r="A169" s="64"/>
      <c r="B169" s="42"/>
      <c r="D169" s="159"/>
    </row>
    <row r="170" spans="1:9" x14ac:dyDescent="0.25">
      <c r="A170" s="141"/>
      <c r="B170" s="40"/>
      <c r="D170" s="168"/>
    </row>
    <row r="171" spans="1:9" ht="45" x14ac:dyDescent="0.25">
      <c r="D171" s="160"/>
      <c r="E171" s="161" t="s">
        <v>405</v>
      </c>
      <c r="F171" s="162" t="s">
        <v>398</v>
      </c>
      <c r="G171" s="162" t="s">
        <v>406</v>
      </c>
      <c r="H171" s="127" t="s">
        <v>399</v>
      </c>
      <c r="I171" s="152"/>
    </row>
    <row r="172" spans="1:9" x14ac:dyDescent="0.25">
      <c r="D172" s="113" t="s">
        <v>401</v>
      </c>
      <c r="E172" s="7">
        <v>37</v>
      </c>
      <c r="F172" s="8">
        <v>79</v>
      </c>
      <c r="G172" s="8">
        <v>21</v>
      </c>
      <c r="H172" s="121">
        <v>43</v>
      </c>
    </row>
    <row r="173" spans="1:9" x14ac:dyDescent="0.25">
      <c r="D173" s="113" t="s">
        <v>402</v>
      </c>
      <c r="E173" s="4">
        <v>64</v>
      </c>
      <c r="F173" s="5">
        <v>64</v>
      </c>
      <c r="G173" s="5">
        <v>36</v>
      </c>
      <c r="H173" s="122">
        <v>43</v>
      </c>
    </row>
    <row r="175" spans="1:9" ht="45" x14ac:dyDescent="0.25">
      <c r="E175" s="154" t="s">
        <v>405</v>
      </c>
      <c r="F175" s="126" t="s">
        <v>398</v>
      </c>
      <c r="G175" s="126" t="s">
        <v>406</v>
      </c>
      <c r="H175" s="127" t="s">
        <v>399</v>
      </c>
    </row>
    <row r="176" spans="1:9" x14ac:dyDescent="0.25">
      <c r="D176" s="113" t="s">
        <v>403</v>
      </c>
      <c r="E176" s="7">
        <v>36</v>
      </c>
      <c r="F176" s="8">
        <v>86</v>
      </c>
      <c r="G176" s="8">
        <v>14</v>
      </c>
      <c r="H176" s="121">
        <v>63</v>
      </c>
    </row>
    <row r="177" spans="4:8" x14ac:dyDescent="0.25">
      <c r="D177" s="153" t="s">
        <v>404</v>
      </c>
      <c r="E177" s="6">
        <v>108</v>
      </c>
      <c r="F177" s="25">
        <v>31</v>
      </c>
      <c r="G177" s="25">
        <v>69</v>
      </c>
      <c r="H177" s="155">
        <v>36</v>
      </c>
    </row>
    <row r="181" spans="4:8" ht="45" x14ac:dyDescent="0.25">
      <c r="D181" s="156"/>
      <c r="E181" s="171" t="s">
        <v>412</v>
      </c>
      <c r="F181" s="170" t="s">
        <v>415</v>
      </c>
      <c r="G181" s="170" t="s">
        <v>414</v>
      </c>
      <c r="H181" s="169" t="s">
        <v>413</v>
      </c>
    </row>
    <row r="182" spans="4:8" x14ac:dyDescent="0.25">
      <c r="D182" s="1" t="s">
        <v>409</v>
      </c>
      <c r="E182" s="165">
        <f>(G156/C156)*100</f>
        <v>53.333333333333336</v>
      </c>
      <c r="F182" s="157">
        <f>(E156/B156)*100</f>
        <v>82.926829268292678</v>
      </c>
      <c r="G182" s="157">
        <f>(F156/B156)*100</f>
        <v>17.073170731707318</v>
      </c>
      <c r="H182" s="157">
        <f>(C156/B156)*100</f>
        <v>36.585365853658537</v>
      </c>
    </row>
    <row r="183" spans="4:8" x14ac:dyDescent="0.25">
      <c r="D183" s="1" t="s">
        <v>410</v>
      </c>
      <c r="E183" s="167">
        <f>(G157/C157)*100</f>
        <v>38.095238095238095</v>
      </c>
      <c r="F183" s="166">
        <f>(E157/B157)*100</f>
        <v>45.833333333333329</v>
      </c>
      <c r="G183" s="166">
        <f>(F157/B157)*100</f>
        <v>54.166666666666664</v>
      </c>
      <c r="H183" s="166">
        <f>(C157/B157)*100</f>
        <v>87.5</v>
      </c>
    </row>
  </sheetData>
  <autoFilter ref="A1:M127"/>
  <mergeCells count="1">
    <mergeCell ref="E145:F145"/>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76"/>
  <sheetViews>
    <sheetView workbookViewId="0"/>
  </sheetViews>
  <sheetFormatPr defaultRowHeight="15" x14ac:dyDescent="0.25"/>
  <cols>
    <col min="1" max="1" width="29.42578125" customWidth="1"/>
    <col min="2" max="2" width="31.140625" customWidth="1"/>
    <col min="3" max="4" width="34" customWidth="1"/>
    <col min="5" max="5" width="4.140625" customWidth="1"/>
    <col min="6" max="6" width="25.42578125" customWidth="1"/>
    <col min="7" max="7" width="17.85546875" customWidth="1"/>
    <col min="8" max="8" width="18" customWidth="1"/>
    <col min="9" max="9" width="19.7109375" style="14" customWidth="1"/>
    <col min="10" max="10" width="17.28515625" customWidth="1"/>
    <col min="11" max="11" width="22.140625" style="14" customWidth="1"/>
    <col min="12" max="12" width="19.7109375" customWidth="1"/>
    <col min="13" max="13" width="12.140625" style="14" customWidth="1"/>
    <col min="14" max="14" width="13.140625" customWidth="1"/>
    <col min="15" max="15" width="14.85546875" style="14" customWidth="1"/>
    <col min="16" max="16" width="17.5703125" customWidth="1"/>
    <col min="17" max="17" width="14.7109375" style="14" customWidth="1"/>
    <col min="19" max="19" width="9.140625" style="14"/>
  </cols>
  <sheetData>
    <row r="1" spans="1:28" ht="29.45" thickBot="1" x14ac:dyDescent="0.35">
      <c r="A1" s="50" t="s">
        <v>304</v>
      </c>
      <c r="B1" s="1" t="s">
        <v>0</v>
      </c>
      <c r="C1" s="10" t="s">
        <v>1</v>
      </c>
      <c r="D1" s="21" t="s">
        <v>178</v>
      </c>
      <c r="E1" s="21" t="s">
        <v>308</v>
      </c>
      <c r="F1" s="21" t="s">
        <v>335</v>
      </c>
      <c r="G1" s="31" t="s">
        <v>232</v>
      </c>
      <c r="H1" s="31" t="s">
        <v>235</v>
      </c>
      <c r="I1" s="33" t="s">
        <v>236</v>
      </c>
      <c r="J1" s="33" t="s">
        <v>247</v>
      </c>
      <c r="K1" s="31" t="s">
        <v>237</v>
      </c>
      <c r="L1" s="31" t="s">
        <v>238</v>
      </c>
      <c r="M1" s="31" t="s">
        <v>239</v>
      </c>
      <c r="N1" t="s">
        <v>78</v>
      </c>
      <c r="O1" s="31" t="s">
        <v>336</v>
      </c>
      <c r="P1" s="14" t="s">
        <v>336</v>
      </c>
      <c r="Q1" s="31" t="s">
        <v>336</v>
      </c>
      <c r="R1" s="14" t="s">
        <v>336</v>
      </c>
      <c r="S1" t="s">
        <v>336</v>
      </c>
      <c r="T1" s="14" t="s">
        <v>336</v>
      </c>
      <c r="U1" s="14" t="s">
        <v>336</v>
      </c>
      <c r="V1" s="14" t="s">
        <v>336</v>
      </c>
      <c r="W1" s="14" t="s">
        <v>336</v>
      </c>
      <c r="X1" s="14" t="s">
        <v>336</v>
      </c>
      <c r="Y1" s="14" t="s">
        <v>336</v>
      </c>
      <c r="Z1" s="14" t="s">
        <v>336</v>
      </c>
      <c r="AA1" s="14" t="s">
        <v>336</v>
      </c>
      <c r="AB1" s="14" t="s">
        <v>336</v>
      </c>
    </row>
    <row r="2" spans="1:28" thickBot="1" x14ac:dyDescent="0.35">
      <c r="A2" s="18" t="s">
        <v>37</v>
      </c>
      <c r="B2" t="s">
        <v>171</v>
      </c>
      <c r="C2" t="s">
        <v>169</v>
      </c>
      <c r="D2" t="s">
        <v>179</v>
      </c>
      <c r="E2" t="s">
        <v>309</v>
      </c>
      <c r="F2" s="4" t="s">
        <v>420</v>
      </c>
      <c r="I2" s="16"/>
      <c r="J2" s="16"/>
      <c r="K2" s="16"/>
      <c r="L2" s="16"/>
      <c r="M2" s="3" t="s">
        <v>234</v>
      </c>
      <c r="N2" s="5">
        <v>1</v>
      </c>
      <c r="O2" t="s">
        <v>50</v>
      </c>
      <c r="P2" s="14" t="s">
        <v>52</v>
      </c>
      <c r="Q2" t="s">
        <v>51</v>
      </c>
      <c r="R2" s="14" t="s">
        <v>53</v>
      </c>
      <c r="S2"/>
      <c r="T2" s="14"/>
      <c r="V2" s="14"/>
      <c r="X2" s="14"/>
      <c r="Z2" s="14"/>
    </row>
    <row r="3" spans="1:28" ht="14.45" x14ac:dyDescent="0.3">
      <c r="A3" s="2" t="s">
        <v>40</v>
      </c>
      <c r="F3" s="4"/>
      <c r="I3" s="16"/>
      <c r="J3" s="16"/>
      <c r="K3" s="16"/>
      <c r="L3" s="16"/>
      <c r="M3" s="16"/>
      <c r="N3" s="5">
        <v>2</v>
      </c>
      <c r="O3" t="s">
        <v>50</v>
      </c>
      <c r="P3" s="14" t="s">
        <v>52</v>
      </c>
      <c r="Q3" t="s">
        <v>70</v>
      </c>
      <c r="R3" s="14" t="s">
        <v>70</v>
      </c>
      <c r="S3" t="s">
        <v>46</v>
      </c>
      <c r="T3" s="14" t="s">
        <v>74</v>
      </c>
      <c r="V3" s="14"/>
      <c r="X3" s="14"/>
      <c r="Z3" s="14"/>
    </row>
    <row r="4" spans="1:28" ht="14.45" x14ac:dyDescent="0.3">
      <c r="A4" s="2" t="s">
        <v>93</v>
      </c>
      <c r="B4" t="s">
        <v>172</v>
      </c>
      <c r="C4" t="s">
        <v>170</v>
      </c>
      <c r="D4" t="s">
        <v>180</v>
      </c>
      <c r="E4" t="s">
        <v>313</v>
      </c>
      <c r="F4" s="4" t="s">
        <v>433</v>
      </c>
      <c r="I4" s="16"/>
      <c r="J4" s="16"/>
      <c r="K4" s="16"/>
      <c r="L4" s="16"/>
      <c r="M4" s="3" t="s">
        <v>234</v>
      </c>
      <c r="N4" s="5">
        <v>1</v>
      </c>
      <c r="O4" t="s">
        <v>60</v>
      </c>
      <c r="P4" s="14" t="s">
        <v>61</v>
      </c>
      <c r="Q4"/>
      <c r="R4" s="14"/>
      <c r="S4"/>
      <c r="T4" s="14"/>
      <c r="V4" s="14"/>
      <c r="X4" s="14"/>
      <c r="Z4" s="14"/>
    </row>
    <row r="5" spans="1:28" ht="14.45" x14ac:dyDescent="0.3">
      <c r="A5" s="2" t="s">
        <v>94</v>
      </c>
      <c r="F5" s="5"/>
      <c r="I5" s="16"/>
      <c r="J5" s="16"/>
      <c r="K5" s="16"/>
      <c r="L5" s="16"/>
      <c r="M5" s="16"/>
      <c r="N5" s="5">
        <v>2</v>
      </c>
      <c r="O5" t="s">
        <v>77</v>
      </c>
      <c r="P5" s="14"/>
      <c r="Q5"/>
      <c r="R5" s="14"/>
      <c r="S5"/>
      <c r="T5" s="14"/>
      <c r="V5" s="14"/>
      <c r="X5" s="14"/>
      <c r="Z5" s="14"/>
    </row>
    <row r="6" spans="1:28" ht="14.45" x14ac:dyDescent="0.3">
      <c r="B6" t="s">
        <v>173</v>
      </c>
      <c r="C6" t="s">
        <v>102</v>
      </c>
      <c r="D6" t="s">
        <v>179</v>
      </c>
      <c r="E6" t="s">
        <v>309</v>
      </c>
      <c r="F6" s="5" t="s">
        <v>422</v>
      </c>
      <c r="I6" s="16"/>
      <c r="J6" s="16"/>
      <c r="K6" s="16"/>
      <c r="L6" s="16"/>
      <c r="M6" s="3" t="s">
        <v>234</v>
      </c>
      <c r="N6" s="5">
        <v>1</v>
      </c>
      <c r="O6" t="s">
        <v>50</v>
      </c>
      <c r="P6" s="14" t="s">
        <v>52</v>
      </c>
      <c r="Q6" t="s">
        <v>38</v>
      </c>
      <c r="R6" s="14" t="s">
        <v>62</v>
      </c>
      <c r="S6"/>
      <c r="T6" s="14"/>
      <c r="V6" s="14"/>
      <c r="X6" s="14"/>
      <c r="Z6" s="14"/>
    </row>
    <row r="7" spans="1:28" ht="14.45" x14ac:dyDescent="0.3">
      <c r="F7" s="5"/>
      <c r="I7" s="16"/>
      <c r="J7" s="16"/>
      <c r="K7" s="16"/>
      <c r="L7" s="16"/>
      <c r="M7" s="16"/>
      <c r="N7" s="5">
        <v>2</v>
      </c>
      <c r="O7" t="s">
        <v>50</v>
      </c>
      <c r="P7" s="14" t="s">
        <v>52</v>
      </c>
      <c r="Q7" t="s">
        <v>75</v>
      </c>
      <c r="R7" s="14" t="s">
        <v>76</v>
      </c>
      <c r="S7"/>
      <c r="T7" s="14"/>
      <c r="V7" s="14"/>
      <c r="X7" s="14"/>
      <c r="Z7" s="14"/>
    </row>
    <row r="8" spans="1:28" ht="14.45" x14ac:dyDescent="0.3">
      <c r="B8" t="s">
        <v>174</v>
      </c>
      <c r="C8" t="s">
        <v>103</v>
      </c>
      <c r="D8" t="s">
        <v>181</v>
      </c>
      <c r="E8" t="s">
        <v>311</v>
      </c>
      <c r="F8" s="4" t="s">
        <v>436</v>
      </c>
      <c r="I8" s="16"/>
      <c r="J8" s="16"/>
      <c r="K8" s="16"/>
      <c r="L8" s="3" t="s">
        <v>234</v>
      </c>
      <c r="M8" s="16"/>
      <c r="N8" s="5">
        <v>1</v>
      </c>
      <c r="O8" t="s">
        <v>44</v>
      </c>
      <c r="P8" s="14" t="s">
        <v>63</v>
      </c>
      <c r="Q8" t="s">
        <v>50</v>
      </c>
      <c r="R8" s="14" t="s">
        <v>64</v>
      </c>
      <c r="S8" t="s">
        <v>47</v>
      </c>
      <c r="T8" s="14" t="s">
        <v>57</v>
      </c>
      <c r="V8" s="14"/>
      <c r="X8" s="14"/>
      <c r="Z8" s="14"/>
    </row>
    <row r="9" spans="1:28" ht="14.45" x14ac:dyDescent="0.3">
      <c r="F9" s="4"/>
      <c r="I9" s="16"/>
      <c r="J9" s="16"/>
      <c r="K9" s="16"/>
      <c r="L9" s="16"/>
      <c r="M9" s="16"/>
      <c r="N9" s="5">
        <v>2</v>
      </c>
      <c r="O9" t="s">
        <v>77</v>
      </c>
      <c r="P9" s="14"/>
      <c r="Q9"/>
      <c r="R9" s="14"/>
      <c r="S9"/>
      <c r="T9" s="14"/>
      <c r="V9" s="14"/>
      <c r="X9" s="14"/>
      <c r="Z9" s="14"/>
    </row>
    <row r="10" spans="1:28" ht="14.45" x14ac:dyDescent="0.3">
      <c r="B10" t="s">
        <v>95</v>
      </c>
      <c r="C10" t="s">
        <v>104</v>
      </c>
      <c r="D10" t="s">
        <v>180</v>
      </c>
      <c r="E10" t="s">
        <v>313</v>
      </c>
      <c r="F10" s="4" t="s">
        <v>424</v>
      </c>
      <c r="I10" s="16"/>
      <c r="J10" s="16"/>
      <c r="K10" s="16"/>
      <c r="L10" s="16"/>
      <c r="M10" s="3" t="s">
        <v>234</v>
      </c>
      <c r="N10" s="5">
        <v>1</v>
      </c>
      <c r="O10" t="s">
        <v>77</v>
      </c>
      <c r="P10" s="14"/>
      <c r="Q10"/>
      <c r="R10" s="14"/>
      <c r="S10"/>
      <c r="T10" s="14"/>
      <c r="V10" s="14"/>
      <c r="X10" s="14"/>
      <c r="Z10" s="14"/>
    </row>
    <row r="11" spans="1:28" ht="14.45" x14ac:dyDescent="0.3">
      <c r="F11" s="4"/>
      <c r="I11" s="16"/>
      <c r="J11" s="16"/>
      <c r="K11" s="16"/>
      <c r="L11" s="16"/>
      <c r="M11" s="16"/>
      <c r="N11" s="5">
        <v>2</v>
      </c>
      <c r="O11" t="s">
        <v>77</v>
      </c>
      <c r="P11" s="14"/>
      <c r="Q11"/>
      <c r="R11" s="14"/>
      <c r="S11"/>
      <c r="T11" s="14"/>
      <c r="V11" s="14"/>
      <c r="X11" s="14"/>
      <c r="Z11" s="14"/>
    </row>
    <row r="12" spans="1:28" ht="14.45" x14ac:dyDescent="0.3">
      <c r="B12" t="s">
        <v>96</v>
      </c>
      <c r="C12" t="s">
        <v>96</v>
      </c>
      <c r="D12" t="s">
        <v>180</v>
      </c>
      <c r="E12" t="s">
        <v>313</v>
      </c>
      <c r="F12" s="5" t="s">
        <v>425</v>
      </c>
      <c r="I12" s="16"/>
      <c r="J12" s="16"/>
      <c r="K12" s="16"/>
      <c r="L12" s="16"/>
      <c r="M12" s="3" t="s">
        <v>234</v>
      </c>
      <c r="N12" s="5">
        <v>1</v>
      </c>
      <c r="O12" t="s">
        <v>44</v>
      </c>
      <c r="P12" s="14" t="s">
        <v>63</v>
      </c>
      <c r="Q12"/>
      <c r="R12" s="14"/>
      <c r="S12"/>
      <c r="T12" s="14"/>
      <c r="V12" s="14"/>
      <c r="X12" s="14"/>
      <c r="Z12" s="14"/>
    </row>
    <row r="13" spans="1:28" ht="14.45" x14ac:dyDescent="0.3">
      <c r="F13" s="4"/>
      <c r="I13" s="16"/>
      <c r="J13" s="16"/>
      <c r="K13" s="16"/>
      <c r="L13" s="16"/>
      <c r="M13" s="16"/>
      <c r="N13" s="5">
        <v>2</v>
      </c>
      <c r="O13" t="s">
        <v>44</v>
      </c>
      <c r="P13" s="14" t="s">
        <v>63</v>
      </c>
      <c r="Q13" t="s">
        <v>70</v>
      </c>
      <c r="R13" s="14" t="s">
        <v>70</v>
      </c>
      <c r="S13"/>
      <c r="T13" s="14"/>
      <c r="V13" s="14"/>
      <c r="X13" s="14"/>
      <c r="Z13" s="14"/>
    </row>
    <row r="14" spans="1:28" ht="14.45" x14ac:dyDescent="0.3">
      <c r="C14" s="11" t="s">
        <v>2</v>
      </c>
      <c r="D14" s="20"/>
      <c r="E14" s="20"/>
      <c r="F14" s="13"/>
      <c r="I14" s="16"/>
      <c r="J14" s="16"/>
      <c r="K14" s="16"/>
      <c r="L14" s="16"/>
      <c r="M14" s="16"/>
      <c r="N14" s="15"/>
      <c r="O14"/>
      <c r="P14" s="14"/>
      <c r="Q14"/>
      <c r="R14" s="14"/>
      <c r="S14"/>
      <c r="T14" s="14"/>
      <c r="V14" s="14"/>
      <c r="X14" s="14"/>
      <c r="Z14" s="14"/>
    </row>
    <row r="15" spans="1:28" ht="14.45" x14ac:dyDescent="0.3">
      <c r="B15" t="s">
        <v>97</v>
      </c>
      <c r="C15" s="12" t="s">
        <v>92</v>
      </c>
      <c r="D15" t="s">
        <v>180</v>
      </c>
      <c r="E15" t="s">
        <v>313</v>
      </c>
      <c r="F15" s="7" t="s">
        <v>427</v>
      </c>
      <c r="I15" s="16"/>
      <c r="J15" s="12" t="s">
        <v>234</v>
      </c>
      <c r="K15" s="16"/>
      <c r="L15" s="16"/>
      <c r="M15" s="16"/>
      <c r="N15" s="8">
        <v>1</v>
      </c>
      <c r="O15" t="s">
        <v>39</v>
      </c>
      <c r="P15" s="14" t="s">
        <v>65</v>
      </c>
      <c r="Q15" t="s">
        <v>48</v>
      </c>
      <c r="R15" s="14" t="s">
        <v>66</v>
      </c>
      <c r="S15"/>
      <c r="T15" s="14"/>
      <c r="V15" s="14"/>
      <c r="X15" s="14"/>
      <c r="Z15" s="14"/>
    </row>
    <row r="16" spans="1:28" ht="14.45" x14ac:dyDescent="0.3">
      <c r="C16" s="12"/>
      <c r="F16" s="7"/>
      <c r="I16" s="16"/>
      <c r="J16" s="16"/>
      <c r="K16" s="16"/>
      <c r="L16" s="16"/>
      <c r="M16" s="16"/>
      <c r="N16" s="8">
        <v>2</v>
      </c>
      <c r="O16" t="s">
        <v>77</v>
      </c>
      <c r="P16" s="14"/>
      <c r="Q16"/>
      <c r="R16" s="14"/>
      <c r="S16"/>
      <c r="T16" s="14"/>
      <c r="V16" s="14"/>
      <c r="X16" s="14"/>
      <c r="Z16" s="14"/>
    </row>
    <row r="17" spans="1:28" ht="14.45" x14ac:dyDescent="0.3">
      <c r="B17" t="s">
        <v>98</v>
      </c>
      <c r="C17" s="12" t="s">
        <v>92</v>
      </c>
      <c r="D17" t="s">
        <v>180</v>
      </c>
      <c r="E17" t="s">
        <v>313</v>
      </c>
      <c r="F17" s="7" t="s">
        <v>428</v>
      </c>
      <c r="I17" s="16"/>
      <c r="J17" s="12" t="s">
        <v>234</v>
      </c>
      <c r="K17" s="16"/>
      <c r="L17" s="16"/>
      <c r="M17" s="16"/>
      <c r="N17" s="8">
        <v>1</v>
      </c>
      <c r="O17" t="s">
        <v>44</v>
      </c>
      <c r="P17" s="14" t="s">
        <v>63</v>
      </c>
      <c r="Q17"/>
      <c r="R17" s="14"/>
      <c r="S17"/>
      <c r="T17" s="14"/>
      <c r="V17" s="14"/>
      <c r="X17" s="14"/>
      <c r="Z17" s="14"/>
    </row>
    <row r="18" spans="1:28" ht="14.45" x14ac:dyDescent="0.3">
      <c r="C18" s="12"/>
      <c r="F18" s="8"/>
      <c r="I18" s="16"/>
      <c r="J18" s="16"/>
      <c r="K18" s="16"/>
      <c r="L18" s="16"/>
      <c r="M18" s="16"/>
      <c r="N18" s="8">
        <v>2</v>
      </c>
      <c r="O18" t="s">
        <v>77</v>
      </c>
      <c r="P18" s="14"/>
      <c r="Q18"/>
      <c r="R18" s="14"/>
      <c r="S18"/>
      <c r="T18" s="14"/>
      <c r="V18" s="14"/>
      <c r="X18" s="14"/>
      <c r="Z18" s="14"/>
    </row>
    <row r="19" spans="1:28" ht="14.45" x14ac:dyDescent="0.3">
      <c r="B19" t="s">
        <v>175</v>
      </c>
      <c r="C19" s="12" t="s">
        <v>105</v>
      </c>
      <c r="D19" t="s">
        <v>182</v>
      </c>
      <c r="E19" t="s">
        <v>311</v>
      </c>
      <c r="F19" s="8" t="s">
        <v>429</v>
      </c>
      <c r="G19" s="12" t="s">
        <v>234</v>
      </c>
      <c r="I19" s="16"/>
      <c r="J19" s="16"/>
      <c r="K19" s="16"/>
      <c r="L19" s="16"/>
      <c r="M19" s="16"/>
      <c r="N19" s="8">
        <v>1</v>
      </c>
      <c r="O19" t="s">
        <v>49</v>
      </c>
      <c r="P19" s="14" t="s">
        <v>54</v>
      </c>
      <c r="Q19" t="s">
        <v>45</v>
      </c>
      <c r="R19" s="14" t="s">
        <v>55</v>
      </c>
      <c r="S19" t="s">
        <v>46</v>
      </c>
      <c r="T19" s="14" t="s">
        <v>56</v>
      </c>
      <c r="U19" t="s">
        <v>47</v>
      </c>
      <c r="V19" s="14" t="s">
        <v>57</v>
      </c>
      <c r="W19" t="s">
        <v>39</v>
      </c>
      <c r="X19" s="14" t="s">
        <v>58</v>
      </c>
      <c r="Y19" t="s">
        <v>48</v>
      </c>
      <c r="Z19" s="14" t="s">
        <v>59</v>
      </c>
      <c r="AA19" t="s">
        <v>50</v>
      </c>
      <c r="AB19" s="14" t="s">
        <v>99</v>
      </c>
    </row>
    <row r="20" spans="1:28" thickBot="1" x14ac:dyDescent="0.35">
      <c r="C20" s="12"/>
      <c r="F20" s="8"/>
      <c r="I20" s="16"/>
      <c r="J20" s="16"/>
      <c r="K20" s="16"/>
      <c r="L20" s="16"/>
      <c r="M20" s="16"/>
      <c r="N20" s="8">
        <v>2</v>
      </c>
      <c r="O20" t="s">
        <v>41</v>
      </c>
      <c r="P20" s="14" t="s">
        <v>67</v>
      </c>
      <c r="Q20"/>
      <c r="R20" s="14"/>
      <c r="S20"/>
      <c r="T20" s="14"/>
      <c r="V20" s="14"/>
      <c r="X20" s="14"/>
      <c r="Z20" s="14"/>
    </row>
    <row r="21" spans="1:28" thickBot="1" x14ac:dyDescent="0.35">
      <c r="B21" t="s">
        <v>100</v>
      </c>
      <c r="C21" s="12" t="s">
        <v>177</v>
      </c>
      <c r="D21" s="18" t="s">
        <v>248</v>
      </c>
      <c r="E21" s="62" t="s">
        <v>309</v>
      </c>
      <c r="F21" s="8" t="s">
        <v>430</v>
      </c>
      <c r="H21" s="12" t="s">
        <v>234</v>
      </c>
      <c r="I21" s="16"/>
      <c r="J21" s="16"/>
      <c r="K21" s="16"/>
      <c r="L21" s="16"/>
      <c r="M21" s="16"/>
      <c r="N21" s="8">
        <v>1</v>
      </c>
      <c r="O21" t="s">
        <v>41</v>
      </c>
      <c r="P21" s="14" t="s">
        <v>67</v>
      </c>
      <c r="Q21" t="s">
        <v>50</v>
      </c>
      <c r="R21" s="14" t="s">
        <v>52</v>
      </c>
      <c r="S21"/>
      <c r="T21" s="14"/>
      <c r="V21" s="14"/>
      <c r="X21" s="14"/>
      <c r="Z21" s="14"/>
    </row>
    <row r="22" spans="1:28" ht="14.45" x14ac:dyDescent="0.3">
      <c r="C22" s="12"/>
      <c r="F22" s="7"/>
      <c r="I22" s="16"/>
      <c r="J22" s="16"/>
      <c r="K22" s="16"/>
      <c r="L22" s="16"/>
      <c r="M22" s="16"/>
      <c r="N22" s="8">
        <v>2</v>
      </c>
      <c r="O22" t="s">
        <v>41</v>
      </c>
      <c r="P22" s="14" t="s">
        <v>67</v>
      </c>
      <c r="Q22" t="s">
        <v>50</v>
      </c>
      <c r="R22" s="14" t="s">
        <v>52</v>
      </c>
      <c r="S22"/>
      <c r="T22" s="14"/>
      <c r="V22" s="14"/>
      <c r="X22" s="14"/>
      <c r="Z22" s="14"/>
    </row>
    <row r="23" spans="1:28" ht="14.45" x14ac:dyDescent="0.3">
      <c r="B23" t="s">
        <v>176</v>
      </c>
      <c r="C23" s="12" t="s">
        <v>105</v>
      </c>
      <c r="D23" t="s">
        <v>181</v>
      </c>
      <c r="E23" t="s">
        <v>311</v>
      </c>
      <c r="F23" s="7" t="s">
        <v>431</v>
      </c>
      <c r="G23" s="12" t="s">
        <v>233</v>
      </c>
      <c r="I23" s="16"/>
      <c r="J23" s="16"/>
      <c r="K23" s="16"/>
      <c r="L23" s="16"/>
      <c r="M23" s="16"/>
      <c r="N23" s="8">
        <v>1</v>
      </c>
      <c r="O23" t="s">
        <v>44</v>
      </c>
      <c r="P23" s="14" t="s">
        <v>68</v>
      </c>
      <c r="Q23" t="s">
        <v>50</v>
      </c>
      <c r="R23" s="14" t="s">
        <v>52</v>
      </c>
      <c r="S23" t="s">
        <v>69</v>
      </c>
      <c r="T23" s="14" t="s">
        <v>70</v>
      </c>
      <c r="U23" t="s">
        <v>41</v>
      </c>
      <c r="V23" s="14" t="s">
        <v>71</v>
      </c>
      <c r="W23" t="s">
        <v>72</v>
      </c>
      <c r="X23" s="14" t="s">
        <v>73</v>
      </c>
      <c r="Z23" s="14"/>
    </row>
    <row r="24" spans="1:28" ht="14.45" x14ac:dyDescent="0.3">
      <c r="C24" s="12"/>
      <c r="F24" s="7"/>
      <c r="I24" s="16"/>
      <c r="J24" s="16"/>
      <c r="K24" s="16"/>
      <c r="L24" s="16"/>
      <c r="M24" s="16"/>
      <c r="N24" s="8">
        <v>2</v>
      </c>
      <c r="O24" t="s">
        <v>41</v>
      </c>
      <c r="P24" s="14" t="s">
        <v>67</v>
      </c>
      <c r="Q24" t="s">
        <v>48</v>
      </c>
      <c r="R24" s="14" t="s">
        <v>79</v>
      </c>
      <c r="S24" t="s">
        <v>81</v>
      </c>
      <c r="T24" s="14" t="s">
        <v>80</v>
      </c>
      <c r="V24" s="14"/>
      <c r="X24" s="14"/>
      <c r="Z24" s="14"/>
    </row>
    <row r="25" spans="1:28" ht="14.45" x14ac:dyDescent="0.3">
      <c r="B25" t="s">
        <v>101</v>
      </c>
      <c r="C25" s="12" t="s">
        <v>103</v>
      </c>
      <c r="D25" t="s">
        <v>180</v>
      </c>
      <c r="E25" t="s">
        <v>313</v>
      </c>
      <c r="F25" s="9" t="s">
        <v>432</v>
      </c>
      <c r="I25" s="16"/>
      <c r="J25" s="12" t="s">
        <v>233</v>
      </c>
      <c r="K25" s="16"/>
      <c r="L25" s="16"/>
      <c r="M25" s="16"/>
      <c r="N25" s="8">
        <v>1</v>
      </c>
      <c r="O25" t="s">
        <v>77</v>
      </c>
      <c r="P25" s="14"/>
      <c r="Q25"/>
      <c r="R25" s="14"/>
      <c r="S25"/>
      <c r="T25" s="14"/>
      <c r="V25" s="14"/>
      <c r="X25" s="14"/>
      <c r="Z25" s="14"/>
    </row>
    <row r="26" spans="1:28" ht="15.75" thickBot="1" x14ac:dyDescent="0.3">
      <c r="F26" s="13"/>
      <c r="I26" s="16"/>
      <c r="J26" s="16"/>
      <c r="K26" s="16"/>
      <c r="L26" s="16"/>
      <c r="M26" s="16"/>
      <c r="N26" s="8">
        <v>2</v>
      </c>
      <c r="O26" s="16" t="s">
        <v>44</v>
      </c>
      <c r="P26" s="14" t="s">
        <v>82</v>
      </c>
      <c r="Q26"/>
      <c r="R26" s="14"/>
      <c r="S26"/>
      <c r="T26" s="14"/>
      <c r="V26" s="14"/>
      <c r="X26" s="14"/>
      <c r="Z26" s="14"/>
    </row>
    <row r="27" spans="1:28" ht="15.75" thickBot="1" x14ac:dyDescent="0.3">
      <c r="A27" s="18" t="s">
        <v>44</v>
      </c>
      <c r="B27" t="s">
        <v>123</v>
      </c>
      <c r="C27" t="s">
        <v>109</v>
      </c>
      <c r="D27" t="s">
        <v>180</v>
      </c>
      <c r="E27" t="s">
        <v>313</v>
      </c>
      <c r="F27" s="4" t="s">
        <v>420</v>
      </c>
      <c r="I27" s="16"/>
      <c r="J27" s="16"/>
      <c r="K27" s="16"/>
      <c r="L27" s="16"/>
      <c r="M27" s="3" t="s">
        <v>233</v>
      </c>
      <c r="N27" s="15"/>
      <c r="O27" s="16"/>
      <c r="P27" s="14"/>
      <c r="Q27"/>
      <c r="R27" s="14"/>
      <c r="S27"/>
      <c r="T27" s="14"/>
      <c r="V27" s="14"/>
      <c r="X27" s="14"/>
      <c r="Z27" s="14"/>
    </row>
    <row r="28" spans="1:28" x14ac:dyDescent="0.25">
      <c r="A28" s="2" t="s">
        <v>40</v>
      </c>
      <c r="F28" s="4"/>
      <c r="I28" s="16"/>
      <c r="J28" s="16"/>
      <c r="K28" s="16"/>
      <c r="L28" s="16"/>
      <c r="M28" s="3"/>
      <c r="O28" s="17" t="s">
        <v>50</v>
      </c>
      <c r="P28" s="17" t="s">
        <v>83</v>
      </c>
      <c r="Q28" s="17" t="s">
        <v>84</v>
      </c>
      <c r="R28" s="14"/>
      <c r="S28"/>
      <c r="T28" s="14"/>
      <c r="V28" s="14"/>
      <c r="X28" s="14"/>
      <c r="Z28" s="14"/>
    </row>
    <row r="29" spans="1:28" x14ac:dyDescent="0.25">
      <c r="A29" s="2" t="s">
        <v>93</v>
      </c>
      <c r="B29" t="s">
        <v>124</v>
      </c>
      <c r="C29" t="s">
        <v>111</v>
      </c>
      <c r="D29" t="s">
        <v>180</v>
      </c>
      <c r="E29" t="s">
        <v>313</v>
      </c>
      <c r="F29" s="4" t="s">
        <v>433</v>
      </c>
      <c r="I29" s="16"/>
      <c r="J29" s="16"/>
      <c r="K29" s="16"/>
      <c r="L29" s="16"/>
      <c r="M29" s="3" t="s">
        <v>233</v>
      </c>
      <c r="O29" t="s">
        <v>85</v>
      </c>
      <c r="P29" s="14" t="s">
        <v>86</v>
      </c>
      <c r="Q29" t="s">
        <v>87</v>
      </c>
      <c r="R29" s="14"/>
      <c r="S29"/>
      <c r="T29" s="14"/>
      <c r="V29" s="14"/>
      <c r="X29" s="14"/>
      <c r="Z29" s="14"/>
    </row>
    <row r="30" spans="1:28" x14ac:dyDescent="0.25">
      <c r="A30" s="2" t="s">
        <v>106</v>
      </c>
      <c r="F30" s="5"/>
      <c r="I30" s="16"/>
      <c r="J30" s="16"/>
      <c r="K30" s="16"/>
      <c r="L30" s="16"/>
      <c r="M30" s="3"/>
      <c r="O30" t="s">
        <v>47</v>
      </c>
      <c r="P30" s="14" t="s">
        <v>88</v>
      </c>
      <c r="Q30"/>
      <c r="R30" s="14"/>
      <c r="S30"/>
      <c r="T30" s="14"/>
      <c r="V30" s="14"/>
      <c r="X30" s="14"/>
      <c r="Z30" s="14"/>
    </row>
    <row r="31" spans="1:28" x14ac:dyDescent="0.25">
      <c r="A31" s="2" t="s">
        <v>107</v>
      </c>
      <c r="B31" t="s">
        <v>63</v>
      </c>
      <c r="C31" t="s">
        <v>113</v>
      </c>
      <c r="D31" t="s">
        <v>181</v>
      </c>
      <c r="E31" t="s">
        <v>311</v>
      </c>
      <c r="F31" s="5" t="s">
        <v>422</v>
      </c>
      <c r="I31" s="16"/>
      <c r="J31" s="16"/>
      <c r="K31" s="16"/>
      <c r="L31" s="16"/>
      <c r="M31" s="3" t="s">
        <v>233</v>
      </c>
      <c r="O31" s="17" t="s">
        <v>44</v>
      </c>
      <c r="P31" s="17" t="s">
        <v>89</v>
      </c>
      <c r="Q31" s="17" t="s">
        <v>87</v>
      </c>
      <c r="R31" s="14"/>
      <c r="S31"/>
      <c r="T31" s="14"/>
      <c r="V31" s="14"/>
      <c r="X31" s="14"/>
      <c r="Z31" s="14"/>
    </row>
    <row r="32" spans="1:28" x14ac:dyDescent="0.25">
      <c r="A32" s="2" t="s">
        <v>108</v>
      </c>
      <c r="F32" s="5"/>
      <c r="I32" s="16"/>
      <c r="J32" s="16"/>
      <c r="K32" s="16"/>
      <c r="L32" s="16"/>
      <c r="M32" s="3"/>
      <c r="O32" t="s">
        <v>39</v>
      </c>
      <c r="P32" s="14" t="s">
        <v>88</v>
      </c>
      <c r="Q32"/>
      <c r="R32" s="14"/>
      <c r="S32"/>
      <c r="T32" s="14"/>
      <c r="V32" s="14"/>
      <c r="X32" s="14"/>
      <c r="Z32" s="14"/>
    </row>
    <row r="33" spans="1:26" x14ac:dyDescent="0.25">
      <c r="B33" t="s">
        <v>63</v>
      </c>
      <c r="C33" t="s">
        <v>114</v>
      </c>
      <c r="D33" t="s">
        <v>181</v>
      </c>
      <c r="E33" t="s">
        <v>311</v>
      </c>
      <c r="F33" s="4" t="s">
        <v>436</v>
      </c>
      <c r="I33" s="16"/>
      <c r="J33" s="16"/>
      <c r="K33" s="16"/>
      <c r="L33" s="16"/>
      <c r="M33" s="3" t="s">
        <v>233</v>
      </c>
      <c r="O33" t="s">
        <v>46</v>
      </c>
      <c r="P33" s="14" t="s">
        <v>86</v>
      </c>
      <c r="Q33" t="s">
        <v>90</v>
      </c>
      <c r="R33" s="14"/>
      <c r="S33"/>
      <c r="T33" s="14"/>
      <c r="V33" s="14"/>
      <c r="X33" s="14"/>
      <c r="Z33" s="14"/>
    </row>
    <row r="34" spans="1:26" x14ac:dyDescent="0.25">
      <c r="A34" s="2"/>
      <c r="F34" s="4"/>
      <c r="I34" s="16"/>
      <c r="J34" s="16"/>
      <c r="K34" s="16"/>
      <c r="L34" s="16"/>
      <c r="M34" s="3"/>
      <c r="O34" s="17" t="s">
        <v>41</v>
      </c>
      <c r="P34" s="17" t="s">
        <v>88</v>
      </c>
      <c r="Q34" s="17" t="s">
        <v>91</v>
      </c>
      <c r="R34" s="14"/>
      <c r="S34"/>
      <c r="T34" s="14"/>
      <c r="V34" s="14"/>
      <c r="X34" s="14"/>
      <c r="Z34" s="14"/>
    </row>
    <row r="35" spans="1:26" x14ac:dyDescent="0.25">
      <c r="B35" t="s">
        <v>125</v>
      </c>
      <c r="C35" t="s">
        <v>115</v>
      </c>
      <c r="D35" t="s">
        <v>180</v>
      </c>
      <c r="E35" t="s">
        <v>313</v>
      </c>
      <c r="F35" s="4" t="s">
        <v>424</v>
      </c>
      <c r="I35" s="16"/>
      <c r="J35" s="16"/>
      <c r="K35" s="16"/>
      <c r="L35" s="16"/>
      <c r="M35" s="3" t="s">
        <v>233</v>
      </c>
      <c r="O35"/>
      <c r="P35" s="14"/>
      <c r="Q35"/>
      <c r="R35" s="14"/>
      <c r="S35"/>
      <c r="T35" s="14"/>
      <c r="V35" s="14"/>
      <c r="X35" s="14"/>
      <c r="Z35" s="14"/>
    </row>
    <row r="36" spans="1:26" x14ac:dyDescent="0.25">
      <c r="F36" s="4"/>
      <c r="I36" s="16"/>
      <c r="J36" s="16"/>
      <c r="K36" s="16"/>
      <c r="L36" s="16"/>
      <c r="M36" s="3"/>
    </row>
    <row r="37" spans="1:26" x14ac:dyDescent="0.25">
      <c r="B37" t="s">
        <v>63</v>
      </c>
      <c r="C37" t="s">
        <v>63</v>
      </c>
      <c r="D37" t="s">
        <v>185</v>
      </c>
      <c r="E37" t="s">
        <v>309</v>
      </c>
      <c r="F37" s="5" t="s">
        <v>425</v>
      </c>
      <c r="I37" s="16"/>
      <c r="J37" s="16"/>
      <c r="K37" s="16"/>
      <c r="L37" s="16"/>
      <c r="M37" s="3" t="s">
        <v>233</v>
      </c>
    </row>
    <row r="38" spans="1:26" x14ac:dyDescent="0.25">
      <c r="F38" s="4"/>
      <c r="I38" s="16"/>
      <c r="J38" s="16"/>
      <c r="K38" s="16"/>
      <c r="L38" s="16"/>
      <c r="M38" s="3"/>
    </row>
    <row r="39" spans="1:26" x14ac:dyDescent="0.25">
      <c r="B39" t="s">
        <v>109</v>
      </c>
      <c r="C39" s="12" t="s">
        <v>109</v>
      </c>
      <c r="D39" t="s">
        <v>180</v>
      </c>
      <c r="E39" t="s">
        <v>313</v>
      </c>
      <c r="F39" s="7" t="s">
        <v>427</v>
      </c>
      <c r="I39" s="16"/>
      <c r="J39" s="12" t="s">
        <v>233</v>
      </c>
      <c r="K39" s="16"/>
      <c r="L39" s="16"/>
      <c r="M39" s="16"/>
    </row>
    <row r="40" spans="1:26" x14ac:dyDescent="0.25">
      <c r="C40" s="12"/>
      <c r="F40" s="7"/>
      <c r="I40" s="16"/>
      <c r="J40" s="16"/>
      <c r="K40" s="16"/>
      <c r="L40" s="16"/>
      <c r="M40" s="16"/>
    </row>
    <row r="41" spans="1:26" x14ac:dyDescent="0.25">
      <c r="B41" t="s">
        <v>126</v>
      </c>
      <c r="C41" s="12" t="s">
        <v>116</v>
      </c>
      <c r="D41" t="s">
        <v>181</v>
      </c>
      <c r="E41" t="s">
        <v>311</v>
      </c>
      <c r="F41" s="7" t="s">
        <v>428</v>
      </c>
      <c r="G41" s="12" t="s">
        <v>233</v>
      </c>
      <c r="I41" s="16"/>
      <c r="J41" s="16"/>
      <c r="K41" s="16"/>
      <c r="L41" s="16"/>
      <c r="M41" s="16"/>
    </row>
    <row r="42" spans="1:26" x14ac:dyDescent="0.25">
      <c r="C42" s="12"/>
      <c r="F42" s="8"/>
      <c r="I42" s="16"/>
      <c r="J42" s="16"/>
      <c r="K42" s="16"/>
      <c r="L42" s="16"/>
      <c r="M42" s="16"/>
    </row>
    <row r="43" spans="1:26" x14ac:dyDescent="0.25">
      <c r="B43" t="s">
        <v>109</v>
      </c>
      <c r="C43" s="12" t="s">
        <v>117</v>
      </c>
      <c r="D43" t="s">
        <v>180</v>
      </c>
      <c r="E43" t="s">
        <v>313</v>
      </c>
      <c r="F43" s="8" t="s">
        <v>429</v>
      </c>
      <c r="I43" s="16"/>
      <c r="J43" s="12" t="s">
        <v>233</v>
      </c>
      <c r="K43" s="16"/>
      <c r="L43" s="16"/>
      <c r="M43" s="16"/>
    </row>
    <row r="44" spans="1:26" x14ac:dyDescent="0.25">
      <c r="C44" s="12"/>
      <c r="F44" s="8"/>
      <c r="I44" s="16"/>
      <c r="J44" s="16"/>
      <c r="K44" s="16"/>
      <c r="L44" s="16"/>
      <c r="M44" s="16"/>
    </row>
    <row r="45" spans="1:26" x14ac:dyDescent="0.25">
      <c r="B45" t="s">
        <v>99</v>
      </c>
      <c r="C45" s="12" t="s">
        <v>109</v>
      </c>
      <c r="F45" s="8" t="s">
        <v>430</v>
      </c>
      <c r="I45" s="16"/>
      <c r="J45" s="16"/>
      <c r="K45" s="16"/>
      <c r="L45" s="16"/>
      <c r="M45" s="16"/>
    </row>
    <row r="46" spans="1:26" x14ac:dyDescent="0.25">
      <c r="C46" s="12"/>
      <c r="F46" s="7"/>
      <c r="I46" s="16"/>
      <c r="J46" s="16"/>
      <c r="K46" s="16"/>
      <c r="L46" s="16"/>
      <c r="M46" s="16"/>
    </row>
    <row r="47" spans="1:26" x14ac:dyDescent="0.25">
      <c r="B47" t="s">
        <v>68</v>
      </c>
      <c r="C47" s="12" t="s">
        <v>118</v>
      </c>
      <c r="D47" t="s">
        <v>181</v>
      </c>
      <c r="E47" t="s">
        <v>311</v>
      </c>
      <c r="F47" s="7" t="s">
        <v>431</v>
      </c>
      <c r="G47" s="12" t="s">
        <v>233</v>
      </c>
      <c r="I47" s="16"/>
      <c r="J47" s="16"/>
      <c r="K47" s="16"/>
      <c r="L47" s="16"/>
      <c r="M47" s="16"/>
    </row>
    <row r="48" spans="1:26" ht="15.75" thickBot="1" x14ac:dyDescent="0.3">
      <c r="C48" s="12"/>
      <c r="F48" s="7"/>
      <c r="I48" s="16"/>
      <c r="J48" s="16"/>
      <c r="K48" s="16"/>
      <c r="L48" s="16"/>
      <c r="M48" s="16"/>
    </row>
    <row r="49" spans="1:13" ht="15.75" thickBot="1" x14ac:dyDescent="0.3">
      <c r="B49" t="s">
        <v>128</v>
      </c>
      <c r="C49" s="12" t="s">
        <v>82</v>
      </c>
      <c r="D49" s="18" t="s">
        <v>243</v>
      </c>
      <c r="E49" s="62" t="s">
        <v>310</v>
      </c>
      <c r="F49" s="9" t="s">
        <v>432</v>
      </c>
      <c r="I49" s="12" t="s">
        <v>233</v>
      </c>
      <c r="J49" s="16"/>
      <c r="K49" s="16"/>
      <c r="L49" s="16"/>
      <c r="M49" s="16"/>
    </row>
    <row r="50" spans="1:13" x14ac:dyDescent="0.25">
      <c r="F50" s="12"/>
      <c r="I50" s="16"/>
      <c r="J50" s="16"/>
      <c r="K50" s="16"/>
      <c r="L50" s="16"/>
      <c r="M50" s="16"/>
    </row>
    <row r="51" spans="1:13" ht="15.75" thickBot="1" x14ac:dyDescent="0.3">
      <c r="I51" s="16"/>
      <c r="J51" s="16"/>
      <c r="K51" s="16"/>
      <c r="L51" s="16"/>
      <c r="M51" s="16"/>
    </row>
    <row r="52" spans="1:13" ht="15.75" thickBot="1" x14ac:dyDescent="0.3">
      <c r="A52" s="18" t="s">
        <v>43</v>
      </c>
      <c r="B52" t="s">
        <v>112</v>
      </c>
      <c r="C52" s="3" t="s">
        <v>110</v>
      </c>
      <c r="D52" t="s">
        <v>180</v>
      </c>
      <c r="E52" t="s">
        <v>313</v>
      </c>
      <c r="F52" s="4" t="s">
        <v>19</v>
      </c>
      <c r="I52" s="16"/>
      <c r="J52" s="3" t="s">
        <v>233</v>
      </c>
      <c r="K52" s="16"/>
      <c r="L52" s="16"/>
      <c r="M52" s="16"/>
    </row>
    <row r="53" spans="1:13" x14ac:dyDescent="0.25">
      <c r="A53" s="2" t="s">
        <v>42</v>
      </c>
      <c r="C53" s="3"/>
      <c r="F53" s="4"/>
      <c r="I53" s="16"/>
      <c r="J53" s="3"/>
      <c r="K53" s="16"/>
      <c r="L53" s="16"/>
      <c r="M53" s="16"/>
    </row>
    <row r="54" spans="1:13" x14ac:dyDescent="0.25">
      <c r="A54" s="2" t="s">
        <v>119</v>
      </c>
      <c r="B54" t="s">
        <v>112</v>
      </c>
      <c r="C54" s="3" t="s">
        <v>112</v>
      </c>
      <c r="D54" t="s">
        <v>180</v>
      </c>
      <c r="E54" t="s">
        <v>313</v>
      </c>
      <c r="F54" s="4" t="s">
        <v>20</v>
      </c>
      <c r="I54" s="16"/>
      <c r="J54" s="3" t="s">
        <v>233</v>
      </c>
      <c r="K54" s="16"/>
      <c r="L54" s="16"/>
      <c r="M54" s="16"/>
    </row>
    <row r="55" spans="1:13" x14ac:dyDescent="0.25">
      <c r="A55" s="2" t="s">
        <v>120</v>
      </c>
      <c r="C55" s="3"/>
      <c r="F55" s="5"/>
      <c r="I55" s="16"/>
      <c r="J55" s="3"/>
      <c r="K55" s="16"/>
      <c r="L55" s="16"/>
      <c r="M55" s="16"/>
    </row>
    <row r="56" spans="1:13" x14ac:dyDescent="0.25">
      <c r="A56" s="2" t="s">
        <v>121</v>
      </c>
      <c r="B56" t="s">
        <v>112</v>
      </c>
      <c r="C56" s="3" t="s">
        <v>112</v>
      </c>
      <c r="D56" t="s">
        <v>180</v>
      </c>
      <c r="E56" t="s">
        <v>313</v>
      </c>
      <c r="F56" s="5" t="s">
        <v>21</v>
      </c>
      <c r="I56" s="16"/>
      <c r="J56" s="3" t="s">
        <v>233</v>
      </c>
      <c r="K56" s="16"/>
      <c r="L56" s="16"/>
      <c r="M56" s="16"/>
    </row>
    <row r="57" spans="1:13" x14ac:dyDescent="0.25">
      <c r="A57" s="2" t="s">
        <v>122</v>
      </c>
      <c r="C57" s="3"/>
      <c r="F57" s="5"/>
      <c r="I57" s="16"/>
      <c r="J57" s="3"/>
      <c r="K57" s="16"/>
      <c r="L57" s="16"/>
      <c r="M57" s="16"/>
    </row>
    <row r="58" spans="1:13" x14ac:dyDescent="0.25">
      <c r="B58" t="s">
        <v>112</v>
      </c>
      <c r="C58" s="3" t="s">
        <v>112</v>
      </c>
      <c r="D58" t="s">
        <v>180</v>
      </c>
      <c r="E58" t="s">
        <v>313</v>
      </c>
      <c r="F58" s="4" t="s">
        <v>22</v>
      </c>
      <c r="I58" s="16"/>
      <c r="J58" s="3" t="s">
        <v>233</v>
      </c>
      <c r="K58" s="16"/>
      <c r="L58" s="16"/>
      <c r="M58" s="16"/>
    </row>
    <row r="59" spans="1:13" x14ac:dyDescent="0.25">
      <c r="C59" s="3"/>
      <c r="F59" s="4"/>
      <c r="I59" s="16"/>
      <c r="J59" s="3"/>
      <c r="K59" s="16"/>
      <c r="L59" s="16"/>
      <c r="M59" s="16"/>
    </row>
    <row r="60" spans="1:13" x14ac:dyDescent="0.25">
      <c r="B60" t="s">
        <v>110</v>
      </c>
      <c r="C60" s="3" t="s">
        <v>110</v>
      </c>
      <c r="D60" t="s">
        <v>180</v>
      </c>
      <c r="E60" t="s">
        <v>313</v>
      </c>
      <c r="F60" s="4" t="s">
        <v>23</v>
      </c>
      <c r="I60" s="16"/>
      <c r="J60" s="3" t="s">
        <v>233</v>
      </c>
      <c r="K60" s="16"/>
      <c r="L60" s="16"/>
      <c r="M60" s="16"/>
    </row>
    <row r="61" spans="1:13" x14ac:dyDescent="0.25">
      <c r="C61" s="3"/>
      <c r="F61" s="4"/>
      <c r="I61" s="16"/>
      <c r="J61" s="3"/>
      <c r="K61" s="16"/>
      <c r="L61" s="16"/>
      <c r="M61" s="16"/>
    </row>
    <row r="62" spans="1:13" x14ac:dyDescent="0.25">
      <c r="B62" t="s">
        <v>112</v>
      </c>
      <c r="C62" s="3" t="s">
        <v>110</v>
      </c>
      <c r="D62" t="s">
        <v>180</v>
      </c>
      <c r="E62" t="s">
        <v>313</v>
      </c>
      <c r="F62" s="5" t="s">
        <v>24</v>
      </c>
      <c r="I62" s="16"/>
      <c r="J62" s="3" t="s">
        <v>233</v>
      </c>
      <c r="K62" s="16"/>
      <c r="L62" s="16"/>
      <c r="M62" s="16"/>
    </row>
    <row r="63" spans="1:13" x14ac:dyDescent="0.25">
      <c r="C63" s="3"/>
      <c r="F63" s="4"/>
      <c r="I63" s="16"/>
      <c r="J63" s="3"/>
      <c r="K63" s="16"/>
      <c r="L63" s="16"/>
      <c r="M63" s="16"/>
    </row>
    <row r="64" spans="1:13" x14ac:dyDescent="0.25">
      <c r="B64" t="s">
        <v>112</v>
      </c>
      <c r="C64" s="12" t="s">
        <v>112</v>
      </c>
      <c r="D64" t="s">
        <v>180</v>
      </c>
      <c r="E64" t="s">
        <v>313</v>
      </c>
      <c r="F64" s="7" t="s">
        <v>25</v>
      </c>
      <c r="I64" s="16"/>
      <c r="J64" s="12" t="s">
        <v>233</v>
      </c>
      <c r="K64" s="16"/>
      <c r="L64" s="16"/>
      <c r="M64" s="16"/>
    </row>
    <row r="65" spans="1:13" x14ac:dyDescent="0.25">
      <c r="C65" s="12"/>
      <c r="F65" s="7"/>
      <c r="I65" s="16"/>
      <c r="J65" s="12"/>
      <c r="K65" s="16"/>
      <c r="L65" s="16"/>
      <c r="M65" s="16"/>
    </row>
    <row r="66" spans="1:13" x14ac:dyDescent="0.25">
      <c r="B66" t="s">
        <v>127</v>
      </c>
      <c r="C66" s="12" t="s">
        <v>110</v>
      </c>
      <c r="D66" t="s">
        <v>180</v>
      </c>
      <c r="E66" t="s">
        <v>313</v>
      </c>
      <c r="F66" s="7" t="s">
        <v>26</v>
      </c>
      <c r="I66" s="16"/>
      <c r="J66" s="12" t="s">
        <v>233</v>
      </c>
      <c r="K66" s="16"/>
      <c r="L66" s="16"/>
      <c r="M66" s="16"/>
    </row>
    <row r="67" spans="1:13" ht="15.75" thickBot="1" x14ac:dyDescent="0.3">
      <c r="C67" s="12"/>
      <c r="F67" s="8"/>
      <c r="I67" s="16"/>
      <c r="J67" s="16"/>
      <c r="K67" s="16"/>
      <c r="L67" s="16"/>
      <c r="M67" s="16"/>
    </row>
    <row r="68" spans="1:13" x14ac:dyDescent="0.25">
      <c r="B68" t="s">
        <v>112</v>
      </c>
      <c r="C68" s="12" t="s">
        <v>67</v>
      </c>
      <c r="D68" s="22" t="s">
        <v>183</v>
      </c>
      <c r="E68" s="62" t="s">
        <v>310</v>
      </c>
      <c r="F68" s="8" t="s">
        <v>27</v>
      </c>
      <c r="I68" s="12" t="s">
        <v>233</v>
      </c>
      <c r="J68" s="16"/>
      <c r="K68" s="16"/>
      <c r="L68" s="16"/>
      <c r="M68" s="16"/>
    </row>
    <row r="69" spans="1:13" x14ac:dyDescent="0.25">
      <c r="C69" s="12"/>
      <c r="D69" s="23"/>
      <c r="E69" s="62"/>
      <c r="F69" s="8"/>
      <c r="I69" s="16"/>
      <c r="J69" s="16"/>
      <c r="K69" s="16"/>
      <c r="L69" s="16"/>
      <c r="M69" s="16"/>
    </row>
    <row r="70" spans="1:13" x14ac:dyDescent="0.25">
      <c r="B70" t="s">
        <v>67</v>
      </c>
      <c r="C70" s="12" t="s">
        <v>67</v>
      </c>
      <c r="D70" s="23" t="s">
        <v>249</v>
      </c>
      <c r="E70" s="62" t="s">
        <v>309</v>
      </c>
      <c r="F70" s="8" t="s">
        <v>28</v>
      </c>
      <c r="H70" s="12" t="s">
        <v>233</v>
      </c>
      <c r="I70" s="16"/>
      <c r="J70" s="16"/>
      <c r="K70" s="16"/>
      <c r="L70" s="16"/>
      <c r="M70" s="16"/>
    </row>
    <row r="71" spans="1:13" x14ac:dyDescent="0.25">
      <c r="C71" s="12"/>
      <c r="D71" s="23"/>
      <c r="E71" s="62"/>
      <c r="F71" s="8"/>
      <c r="H71" s="12"/>
      <c r="I71" s="16"/>
      <c r="J71" s="16"/>
      <c r="K71" s="16"/>
      <c r="L71" s="16"/>
      <c r="M71" s="16"/>
    </row>
    <row r="72" spans="1:13" ht="15.75" thickBot="1" x14ac:dyDescent="0.3">
      <c r="B72" t="s">
        <v>71</v>
      </c>
      <c r="C72" s="12" t="s">
        <v>67</v>
      </c>
      <c r="D72" s="24" t="s">
        <v>249</v>
      </c>
      <c r="E72" s="62" t="s">
        <v>309</v>
      </c>
      <c r="F72" s="8" t="s">
        <v>29</v>
      </c>
      <c r="H72" s="12" t="s">
        <v>233</v>
      </c>
      <c r="I72" s="16"/>
      <c r="J72" s="16"/>
      <c r="K72" s="16"/>
      <c r="L72" s="16"/>
      <c r="M72" s="16"/>
    </row>
    <row r="73" spans="1:13" x14ac:dyDescent="0.25">
      <c r="C73" s="12"/>
      <c r="F73" s="7"/>
      <c r="I73" s="16"/>
      <c r="J73" s="16"/>
      <c r="K73" s="16"/>
      <c r="L73" s="16"/>
      <c r="M73" s="16"/>
    </row>
    <row r="74" spans="1:13" x14ac:dyDescent="0.25">
      <c r="B74" t="s">
        <v>112</v>
      </c>
      <c r="C74" s="12" t="s">
        <v>112</v>
      </c>
      <c r="D74" t="s">
        <v>180</v>
      </c>
      <c r="E74" t="s">
        <v>313</v>
      </c>
      <c r="F74" s="9" t="s">
        <v>30</v>
      </c>
      <c r="I74" s="16"/>
      <c r="J74" s="12" t="s">
        <v>233</v>
      </c>
      <c r="K74" s="16"/>
      <c r="L74" s="16"/>
      <c r="M74" s="16"/>
    </row>
    <row r="75" spans="1:13" x14ac:dyDescent="0.25">
      <c r="I75" s="16"/>
      <c r="J75" s="16"/>
      <c r="K75" s="16"/>
      <c r="L75" s="16"/>
      <c r="M75" s="16"/>
    </row>
    <row r="76" spans="1:13" x14ac:dyDescent="0.25">
      <c r="I76" s="16"/>
      <c r="J76" s="16"/>
      <c r="K76" s="16"/>
      <c r="L76" s="16"/>
      <c r="M76" s="16"/>
    </row>
    <row r="77" spans="1:13" x14ac:dyDescent="0.25">
      <c r="A77" s="1" t="s">
        <v>70</v>
      </c>
      <c r="B77" t="s">
        <v>250</v>
      </c>
      <c r="C77" t="s">
        <v>223</v>
      </c>
      <c r="D77" t="s">
        <v>253</v>
      </c>
      <c r="E77" t="s">
        <v>310</v>
      </c>
      <c r="F77" s="5" t="s">
        <v>420</v>
      </c>
      <c r="I77" s="16"/>
      <c r="J77" s="16"/>
      <c r="K77" s="3" t="s">
        <v>233</v>
      </c>
      <c r="L77" s="16"/>
      <c r="M77" s="16"/>
    </row>
    <row r="78" spans="1:13" x14ac:dyDescent="0.25">
      <c r="A78" t="s">
        <v>222</v>
      </c>
      <c r="B78" t="s">
        <v>251</v>
      </c>
      <c r="C78" t="s">
        <v>223</v>
      </c>
      <c r="D78" t="s">
        <v>185</v>
      </c>
      <c r="E78" t="s">
        <v>309</v>
      </c>
      <c r="F78" s="25" t="s">
        <v>425</v>
      </c>
      <c r="I78" s="16"/>
      <c r="J78" s="16"/>
      <c r="K78" s="16"/>
      <c r="L78" s="16"/>
      <c r="M78" s="3" t="s">
        <v>233</v>
      </c>
    </row>
    <row r="79" spans="1:13" x14ac:dyDescent="0.25">
      <c r="A79" t="s">
        <v>217</v>
      </c>
      <c r="B79" t="s">
        <v>70</v>
      </c>
      <c r="C79" t="s">
        <v>250</v>
      </c>
      <c r="D79" t="s">
        <v>181</v>
      </c>
      <c r="E79" t="s">
        <v>311</v>
      </c>
      <c r="F79" s="8" t="s">
        <v>431</v>
      </c>
      <c r="G79" s="12" t="s">
        <v>233</v>
      </c>
      <c r="I79" s="16"/>
      <c r="J79" s="16"/>
      <c r="K79" s="16"/>
      <c r="L79" s="16"/>
      <c r="M79" s="16"/>
    </row>
    <row r="80" spans="1:13" x14ac:dyDescent="0.25">
      <c r="I80" s="16"/>
      <c r="J80" s="16"/>
      <c r="K80" s="16"/>
      <c r="L80" s="16"/>
      <c r="M80" s="16"/>
    </row>
    <row r="81" spans="1:13" x14ac:dyDescent="0.25">
      <c r="A81" s="1" t="s">
        <v>46</v>
      </c>
      <c r="B81" t="s">
        <v>252</v>
      </c>
      <c r="C81" t="s">
        <v>221</v>
      </c>
      <c r="D81" t="s">
        <v>253</v>
      </c>
      <c r="E81" t="s">
        <v>310</v>
      </c>
      <c r="F81" s="5" t="s">
        <v>426</v>
      </c>
      <c r="I81" s="16"/>
      <c r="J81" s="16"/>
      <c r="K81" s="3" t="s">
        <v>233</v>
      </c>
      <c r="L81" s="16"/>
      <c r="M81" s="16"/>
    </row>
    <row r="82" spans="1:13" x14ac:dyDescent="0.25">
      <c r="A82" t="s">
        <v>224</v>
      </c>
      <c r="B82" t="s">
        <v>56</v>
      </c>
      <c r="C82" t="s">
        <v>356</v>
      </c>
      <c r="D82" t="s">
        <v>181</v>
      </c>
      <c r="E82" t="s">
        <v>311</v>
      </c>
      <c r="F82" s="12" t="s">
        <v>429</v>
      </c>
      <c r="G82" s="12" t="s">
        <v>233</v>
      </c>
      <c r="I82" s="16"/>
      <c r="J82" s="16"/>
      <c r="K82" s="16"/>
      <c r="L82" s="16"/>
      <c r="M82" s="16"/>
    </row>
    <row r="83" spans="1:13" x14ac:dyDescent="0.25">
      <c r="A83" t="s">
        <v>217</v>
      </c>
      <c r="I83" s="16"/>
      <c r="J83" s="16"/>
      <c r="K83" s="16"/>
      <c r="L83" s="16"/>
      <c r="M83" s="16"/>
    </row>
    <row r="84" spans="1:13" x14ac:dyDescent="0.25">
      <c r="I84" s="16"/>
      <c r="J84" s="16"/>
      <c r="K84" s="16"/>
      <c r="L84" s="16"/>
      <c r="M84" s="16"/>
    </row>
    <row r="85" spans="1:13" x14ac:dyDescent="0.25">
      <c r="A85" t="s">
        <v>350</v>
      </c>
      <c r="B85" t="s">
        <v>351</v>
      </c>
      <c r="C85" t="s">
        <v>352</v>
      </c>
      <c r="D85" t="s">
        <v>181</v>
      </c>
      <c r="E85" t="s">
        <v>311</v>
      </c>
      <c r="F85" s="12" t="s">
        <v>429</v>
      </c>
      <c r="G85" s="12" t="s">
        <v>233</v>
      </c>
      <c r="I85" s="16"/>
      <c r="J85" s="16"/>
      <c r="K85" s="16"/>
      <c r="L85" s="16"/>
      <c r="M85" s="16"/>
    </row>
    <row r="86" spans="1:13" x14ac:dyDescent="0.25">
      <c r="A86" t="s">
        <v>353</v>
      </c>
      <c r="I86" s="16"/>
      <c r="J86" s="16"/>
      <c r="K86" s="16"/>
      <c r="L86" s="16"/>
      <c r="M86" s="16"/>
    </row>
    <row r="87" spans="1:13" x14ac:dyDescent="0.25">
      <c r="A87" t="s">
        <v>218</v>
      </c>
      <c r="I87" s="16"/>
      <c r="J87" s="16"/>
      <c r="K87" s="16"/>
      <c r="L87" s="16"/>
      <c r="M87" s="16"/>
    </row>
    <row r="88" spans="1:13" x14ac:dyDescent="0.25">
      <c r="I88" s="16"/>
      <c r="J88" s="16"/>
      <c r="K88" s="16"/>
      <c r="L88" s="16"/>
      <c r="M88" s="16"/>
    </row>
    <row r="89" spans="1:13" x14ac:dyDescent="0.25">
      <c r="A89" s="1" t="s">
        <v>45</v>
      </c>
      <c r="B89" t="s">
        <v>55</v>
      </c>
      <c r="C89" t="s">
        <v>355</v>
      </c>
      <c r="D89" t="s">
        <v>181</v>
      </c>
      <c r="E89" t="s">
        <v>311</v>
      </c>
      <c r="F89" s="12" t="s">
        <v>429</v>
      </c>
      <c r="G89" s="12" t="s">
        <v>233</v>
      </c>
      <c r="I89" s="16"/>
      <c r="J89" s="16"/>
      <c r="K89" s="16"/>
      <c r="L89" s="16"/>
      <c r="M89" s="16"/>
    </row>
    <row r="90" spans="1:13" x14ac:dyDescent="0.25">
      <c r="A90" t="s">
        <v>354</v>
      </c>
      <c r="I90" s="16"/>
      <c r="J90" s="16"/>
      <c r="K90" s="16"/>
      <c r="L90" s="16"/>
      <c r="M90" s="16"/>
    </row>
    <row r="91" spans="1:13" x14ac:dyDescent="0.25">
      <c r="A91" t="s">
        <v>218</v>
      </c>
      <c r="I91" s="16"/>
      <c r="J91" s="16"/>
      <c r="K91" s="16"/>
      <c r="L91" s="16"/>
      <c r="M91" s="16"/>
    </row>
    <row r="92" spans="1:13" x14ac:dyDescent="0.25">
      <c r="I92" s="16"/>
      <c r="J92" s="16"/>
      <c r="K92" s="16"/>
      <c r="L92" s="16"/>
      <c r="M92" s="16"/>
    </row>
    <row r="93" spans="1:13" x14ac:dyDescent="0.25">
      <c r="I93" s="16"/>
      <c r="J93" s="16"/>
      <c r="K93" s="16"/>
      <c r="L93" s="16"/>
      <c r="M93" s="16"/>
    </row>
    <row r="94" spans="1:13" x14ac:dyDescent="0.25">
      <c r="A94" s="1" t="s">
        <v>342</v>
      </c>
      <c r="B94" t="s">
        <v>73</v>
      </c>
      <c r="C94" t="s">
        <v>343</v>
      </c>
      <c r="D94" t="s">
        <v>181</v>
      </c>
      <c r="E94" t="s">
        <v>311</v>
      </c>
      <c r="F94" s="8" t="s">
        <v>431</v>
      </c>
      <c r="G94" s="12" t="s">
        <v>233</v>
      </c>
      <c r="I94" s="16"/>
      <c r="J94" s="16"/>
      <c r="K94" s="16"/>
      <c r="L94" s="16"/>
      <c r="M94" s="16"/>
    </row>
    <row r="95" spans="1:13" x14ac:dyDescent="0.25">
      <c r="A95" t="s">
        <v>344</v>
      </c>
      <c r="F95" s="15"/>
      <c r="I95" s="16"/>
      <c r="J95" s="16"/>
      <c r="K95" s="16"/>
      <c r="L95" s="16"/>
      <c r="M95" s="16"/>
    </row>
    <row r="96" spans="1:13" x14ac:dyDescent="0.25">
      <c r="A96" t="s">
        <v>218</v>
      </c>
      <c r="F96" s="15"/>
      <c r="I96" s="16"/>
      <c r="J96" s="16"/>
      <c r="K96" s="16"/>
      <c r="L96" s="16"/>
      <c r="M96" s="16"/>
    </row>
    <row r="97" spans="1:13" x14ac:dyDescent="0.25">
      <c r="F97" s="15"/>
      <c r="I97" s="16"/>
      <c r="J97" s="16"/>
      <c r="K97" s="16"/>
      <c r="L97" s="16"/>
      <c r="M97" s="16"/>
    </row>
    <row r="98" spans="1:13" x14ac:dyDescent="0.25">
      <c r="A98" s="1" t="s">
        <v>75</v>
      </c>
      <c r="B98" t="s">
        <v>254</v>
      </c>
      <c r="C98" t="s">
        <v>76</v>
      </c>
      <c r="D98" t="s">
        <v>183</v>
      </c>
      <c r="E98" t="s">
        <v>310</v>
      </c>
      <c r="F98" s="5" t="s">
        <v>422</v>
      </c>
      <c r="I98" s="16"/>
      <c r="J98" s="16"/>
      <c r="K98" s="3" t="s">
        <v>233</v>
      </c>
      <c r="L98" s="16"/>
      <c r="M98" s="16"/>
    </row>
    <row r="99" spans="1:13" x14ac:dyDescent="0.25">
      <c r="A99" t="s">
        <v>225</v>
      </c>
      <c r="I99" s="16"/>
      <c r="J99" s="16"/>
      <c r="K99" s="16"/>
      <c r="L99" s="16"/>
      <c r="M99" s="16"/>
    </row>
    <row r="100" spans="1:13" x14ac:dyDescent="0.25">
      <c r="A100" t="s">
        <v>217</v>
      </c>
      <c r="I100" s="16"/>
      <c r="J100" s="16"/>
      <c r="K100" s="16"/>
      <c r="L100" s="16"/>
      <c r="M100" s="16"/>
    </row>
    <row r="101" spans="1:13" x14ac:dyDescent="0.25">
      <c r="I101" s="16"/>
      <c r="J101" s="16"/>
      <c r="K101" s="16"/>
      <c r="L101" s="16"/>
      <c r="M101" s="16"/>
    </row>
    <row r="102" spans="1:13" x14ac:dyDescent="0.25">
      <c r="A102" s="1" t="s">
        <v>51</v>
      </c>
      <c r="B102" t="s">
        <v>53</v>
      </c>
      <c r="C102" t="s">
        <v>364</v>
      </c>
      <c r="D102" t="s">
        <v>181</v>
      </c>
      <c r="E102" t="s">
        <v>311</v>
      </c>
      <c r="F102" s="8" t="s">
        <v>431</v>
      </c>
      <c r="G102" s="12" t="s">
        <v>233</v>
      </c>
      <c r="I102" s="16"/>
      <c r="J102" s="16"/>
      <c r="K102" s="16"/>
      <c r="L102" s="16"/>
      <c r="M102" s="16"/>
    </row>
    <row r="103" spans="1:13" x14ac:dyDescent="0.25">
      <c r="A103" t="s">
        <v>365</v>
      </c>
      <c r="B103" t="s">
        <v>53</v>
      </c>
      <c r="C103" t="s">
        <v>366</v>
      </c>
      <c r="D103" t="s">
        <v>181</v>
      </c>
      <c r="E103" t="s">
        <v>311</v>
      </c>
      <c r="F103" s="5" t="s">
        <v>426</v>
      </c>
      <c r="I103" s="16"/>
      <c r="J103" s="16"/>
      <c r="K103" s="16"/>
      <c r="L103" s="3" t="s">
        <v>233</v>
      </c>
      <c r="M103" s="16"/>
    </row>
    <row r="104" spans="1:13" x14ac:dyDescent="0.25">
      <c r="A104" t="s">
        <v>218</v>
      </c>
      <c r="I104" s="16"/>
      <c r="J104" s="16"/>
      <c r="K104" s="16"/>
      <c r="L104" s="16"/>
      <c r="M104" s="16"/>
    </row>
    <row r="105" spans="1:13" x14ac:dyDescent="0.25">
      <c r="I105" s="16"/>
      <c r="J105" s="16"/>
      <c r="K105" s="16"/>
      <c r="L105" s="16"/>
      <c r="M105" s="16"/>
    </row>
    <row r="106" spans="1:13" x14ac:dyDescent="0.25">
      <c r="A106" s="1" t="s">
        <v>60</v>
      </c>
      <c r="B106" t="s">
        <v>61</v>
      </c>
      <c r="C106" t="s">
        <v>60</v>
      </c>
      <c r="D106" t="s">
        <v>181</v>
      </c>
      <c r="E106" t="s">
        <v>311</v>
      </c>
      <c r="F106" s="3" t="s">
        <v>433</v>
      </c>
      <c r="I106" s="16"/>
      <c r="J106" s="16"/>
      <c r="K106" s="16"/>
      <c r="L106" s="3" t="s">
        <v>233</v>
      </c>
      <c r="M106" s="16"/>
    </row>
    <row r="107" spans="1:13" x14ac:dyDescent="0.25">
      <c r="A107" t="s">
        <v>347</v>
      </c>
      <c r="I107" s="16"/>
      <c r="J107" s="16"/>
      <c r="K107" s="16"/>
      <c r="L107" s="16"/>
      <c r="M107" s="16"/>
    </row>
    <row r="108" spans="1:13" x14ac:dyDescent="0.25">
      <c r="A108" t="s">
        <v>217</v>
      </c>
      <c r="I108" s="16"/>
      <c r="J108" s="16"/>
      <c r="K108" s="16"/>
      <c r="L108" s="16"/>
      <c r="M108" s="16"/>
    </row>
    <row r="109" spans="1:13" x14ac:dyDescent="0.25">
      <c r="I109" s="16"/>
      <c r="J109" s="16"/>
      <c r="K109" s="16"/>
      <c r="L109" s="16"/>
      <c r="M109" s="16"/>
    </row>
    <row r="110" spans="1:13" x14ac:dyDescent="0.25">
      <c r="A110" s="1" t="s">
        <v>358</v>
      </c>
      <c r="B110" t="s">
        <v>58</v>
      </c>
      <c r="C110" t="s">
        <v>361</v>
      </c>
      <c r="D110" t="s">
        <v>181</v>
      </c>
      <c r="E110" t="s">
        <v>311</v>
      </c>
      <c r="F110" s="12" t="s">
        <v>429</v>
      </c>
      <c r="G110" s="12" t="s">
        <v>233</v>
      </c>
      <c r="I110" s="16"/>
      <c r="J110" s="16"/>
      <c r="K110" s="16"/>
      <c r="L110" s="16"/>
      <c r="M110" s="16"/>
    </row>
    <row r="111" spans="1:13" x14ac:dyDescent="0.25">
      <c r="A111" t="s">
        <v>359</v>
      </c>
      <c r="B111" t="s">
        <v>65</v>
      </c>
      <c r="C111" t="s">
        <v>361</v>
      </c>
      <c r="D111" t="s">
        <v>181</v>
      </c>
      <c r="E111" t="s">
        <v>311</v>
      </c>
      <c r="F111" s="7" t="s">
        <v>427</v>
      </c>
      <c r="G111" s="12" t="s">
        <v>233</v>
      </c>
      <c r="I111" s="16"/>
      <c r="J111" s="16"/>
      <c r="K111" s="16"/>
      <c r="L111" s="16"/>
      <c r="M111" s="16"/>
    </row>
    <row r="112" spans="1:13" x14ac:dyDescent="0.25">
      <c r="A112" t="s">
        <v>360</v>
      </c>
      <c r="I112" s="16"/>
      <c r="J112" s="16"/>
      <c r="K112" s="16"/>
      <c r="L112" s="16"/>
      <c r="M112" s="16"/>
    </row>
    <row r="113" spans="1:13" x14ac:dyDescent="0.25">
      <c r="I113" s="16"/>
      <c r="J113" s="16"/>
      <c r="K113" s="16"/>
      <c r="L113" s="16"/>
      <c r="M113" s="16"/>
    </row>
    <row r="114" spans="1:13" x14ac:dyDescent="0.25">
      <c r="A114" s="1" t="s">
        <v>38</v>
      </c>
      <c r="B114" t="s">
        <v>62</v>
      </c>
      <c r="C114" t="s">
        <v>348</v>
      </c>
      <c r="D114" t="s">
        <v>181</v>
      </c>
      <c r="E114" t="s">
        <v>311</v>
      </c>
      <c r="F114" s="5" t="s">
        <v>433</v>
      </c>
      <c r="I114" s="16"/>
      <c r="J114" s="16"/>
      <c r="K114" s="16"/>
      <c r="L114" s="3" t="s">
        <v>233</v>
      </c>
      <c r="M114" s="16"/>
    </row>
    <row r="115" spans="1:13" x14ac:dyDescent="0.25">
      <c r="A115" t="s">
        <v>349</v>
      </c>
      <c r="I115" s="16"/>
      <c r="J115" s="16"/>
      <c r="K115" s="16"/>
      <c r="L115" s="16"/>
      <c r="M115" s="16"/>
    </row>
    <row r="116" spans="1:13" x14ac:dyDescent="0.25">
      <c r="A116" t="s">
        <v>218</v>
      </c>
      <c r="I116" s="16"/>
      <c r="J116" s="16"/>
      <c r="K116" s="16"/>
      <c r="L116" s="16"/>
      <c r="M116" s="16"/>
    </row>
    <row r="117" spans="1:13" x14ac:dyDescent="0.25">
      <c r="I117" s="16"/>
      <c r="J117" s="16"/>
      <c r="K117" s="16"/>
      <c r="L117" s="16"/>
      <c r="M117" s="16"/>
    </row>
    <row r="118" spans="1:13" x14ac:dyDescent="0.25">
      <c r="A118" s="1" t="s">
        <v>47</v>
      </c>
      <c r="B118" t="s">
        <v>57</v>
      </c>
      <c r="C118" t="s">
        <v>345</v>
      </c>
      <c r="D118" t="s">
        <v>181</v>
      </c>
      <c r="E118" t="s">
        <v>311</v>
      </c>
      <c r="F118" s="4" t="s">
        <v>423</v>
      </c>
      <c r="I118" s="16"/>
      <c r="J118" s="16"/>
      <c r="K118" s="16"/>
      <c r="L118" s="3" t="s">
        <v>233</v>
      </c>
      <c r="M118" s="16"/>
    </row>
    <row r="119" spans="1:13" x14ac:dyDescent="0.25">
      <c r="A119" t="s">
        <v>346</v>
      </c>
      <c r="B119" t="s">
        <v>57</v>
      </c>
      <c r="C119" t="s">
        <v>357</v>
      </c>
      <c r="D119" t="s">
        <v>363</v>
      </c>
      <c r="E119" t="s">
        <v>311</v>
      </c>
      <c r="F119" s="12" t="s">
        <v>429</v>
      </c>
      <c r="G119" s="12" t="s">
        <v>233</v>
      </c>
      <c r="I119" s="16"/>
      <c r="J119" s="16"/>
      <c r="K119" s="16"/>
      <c r="L119" s="16"/>
      <c r="M119" s="16"/>
    </row>
    <row r="120" spans="1:13" x14ac:dyDescent="0.25">
      <c r="A120" t="s">
        <v>217</v>
      </c>
      <c r="I120" s="16"/>
      <c r="J120" s="16"/>
      <c r="K120" s="16"/>
      <c r="L120" s="16"/>
      <c r="M120" s="16"/>
    </row>
    <row r="121" spans="1:13" ht="15.75" thickBot="1" x14ac:dyDescent="0.3">
      <c r="A121" s="1" t="s">
        <v>48</v>
      </c>
      <c r="B121" t="s">
        <v>341</v>
      </c>
      <c r="C121" s="15" t="s">
        <v>79</v>
      </c>
      <c r="D121" s="24" t="s">
        <v>249</v>
      </c>
      <c r="E121" t="s">
        <v>309</v>
      </c>
      <c r="F121" s="8" t="s">
        <v>431</v>
      </c>
      <c r="H121" s="12" t="s">
        <v>233</v>
      </c>
      <c r="I121" s="16"/>
      <c r="J121" s="16"/>
      <c r="K121" s="16"/>
      <c r="L121" s="16"/>
      <c r="M121" s="16"/>
    </row>
    <row r="122" spans="1:13" x14ac:dyDescent="0.25">
      <c r="A122" t="s">
        <v>226</v>
      </c>
      <c r="B122" t="s">
        <v>59</v>
      </c>
      <c r="C122" s="15" t="s">
        <v>362</v>
      </c>
      <c r="D122" s="15" t="s">
        <v>181</v>
      </c>
      <c r="E122" s="15" t="s">
        <v>311</v>
      </c>
      <c r="F122" s="12" t="s">
        <v>429</v>
      </c>
      <c r="G122" s="12" t="s">
        <v>233</v>
      </c>
      <c r="I122" s="16"/>
      <c r="J122" s="16"/>
      <c r="K122" s="16"/>
      <c r="L122" s="16"/>
      <c r="M122" s="16"/>
    </row>
    <row r="123" spans="1:13" ht="45" x14ac:dyDescent="0.25">
      <c r="A123" s="32" t="s">
        <v>227</v>
      </c>
      <c r="B123" t="s">
        <v>66</v>
      </c>
      <c r="C123" s="15" t="s">
        <v>362</v>
      </c>
      <c r="D123" s="15" t="s">
        <v>181</v>
      </c>
      <c r="E123" s="15" t="s">
        <v>311</v>
      </c>
      <c r="F123" s="7" t="s">
        <v>427</v>
      </c>
      <c r="G123" s="12" t="s">
        <v>233</v>
      </c>
      <c r="I123" s="16"/>
      <c r="J123" s="16"/>
      <c r="K123" s="16"/>
      <c r="L123" s="16"/>
      <c r="M123" s="16"/>
    </row>
    <row r="124" spans="1:13" x14ac:dyDescent="0.25">
      <c r="I124" s="16"/>
      <c r="J124" s="16"/>
      <c r="K124" s="16"/>
      <c r="L124" s="16"/>
      <c r="M124" s="16"/>
    </row>
    <row r="125" spans="1:13" x14ac:dyDescent="0.25">
      <c r="I125" s="16"/>
      <c r="J125" s="16"/>
      <c r="K125" s="16"/>
      <c r="L125" s="16"/>
      <c r="M125" s="16"/>
    </row>
    <row r="126" spans="1:13" x14ac:dyDescent="0.25">
      <c r="A126" s="1" t="s">
        <v>228</v>
      </c>
      <c r="B126" t="s">
        <v>255</v>
      </c>
      <c r="C126" t="s">
        <v>80</v>
      </c>
      <c r="D126" t="s">
        <v>243</v>
      </c>
      <c r="E126" t="s">
        <v>310</v>
      </c>
      <c r="F126" s="8" t="s">
        <v>431</v>
      </c>
      <c r="I126" s="12" t="s">
        <v>233</v>
      </c>
      <c r="J126" s="16"/>
      <c r="K126" s="16"/>
      <c r="L126" s="16"/>
      <c r="M126" s="16"/>
    </row>
    <row r="127" spans="1:13" x14ac:dyDescent="0.25">
      <c r="A127" t="s">
        <v>229</v>
      </c>
      <c r="I127" s="16"/>
      <c r="J127" s="16"/>
      <c r="K127" s="16"/>
      <c r="L127" s="16"/>
      <c r="M127" s="16"/>
    </row>
    <row r="128" spans="1:13" x14ac:dyDescent="0.25">
      <c r="A128" t="s">
        <v>230</v>
      </c>
      <c r="I128" s="16"/>
      <c r="J128" s="16"/>
      <c r="K128" s="16"/>
      <c r="L128" s="16"/>
      <c r="M128" s="16"/>
    </row>
    <row r="129" spans="1:13" x14ac:dyDescent="0.25">
      <c r="A129" t="s">
        <v>231</v>
      </c>
      <c r="I129" s="16"/>
      <c r="J129" s="16"/>
      <c r="K129" s="16"/>
      <c r="L129" s="16"/>
      <c r="M129" s="16"/>
    </row>
    <row r="130" spans="1:13" x14ac:dyDescent="0.25">
      <c r="I130" s="16"/>
      <c r="J130" s="16"/>
      <c r="K130" s="16"/>
      <c r="L130" s="16"/>
      <c r="M130" s="16"/>
    </row>
    <row r="131" spans="1:13" x14ac:dyDescent="0.25">
      <c r="I131" s="16"/>
      <c r="J131" s="16"/>
      <c r="K131" s="16"/>
      <c r="L131" s="16"/>
      <c r="M131" s="16"/>
    </row>
    <row r="132" spans="1:13" ht="15.75" thickBot="1" x14ac:dyDescent="0.3">
      <c r="I132" s="16"/>
      <c r="J132" s="16"/>
      <c r="K132" s="16"/>
      <c r="L132" s="16"/>
      <c r="M132" s="16"/>
    </row>
    <row r="133" spans="1:13" x14ac:dyDescent="0.25">
      <c r="G133" s="52" t="s">
        <v>367</v>
      </c>
      <c r="H133" s="53" t="s">
        <v>262</v>
      </c>
      <c r="I133" s="68" t="s">
        <v>263</v>
      </c>
      <c r="J133" s="69" t="s">
        <v>264</v>
      </c>
      <c r="K133" s="16"/>
      <c r="L133" s="16">
        <v>1</v>
      </c>
      <c r="M133" s="16"/>
    </row>
    <row r="134" spans="1:13" ht="45" x14ac:dyDescent="0.25">
      <c r="G134" s="55" t="s">
        <v>337</v>
      </c>
      <c r="H134" s="31" t="s">
        <v>339</v>
      </c>
      <c r="I134" s="56" t="s">
        <v>338</v>
      </c>
      <c r="J134" s="57" t="s">
        <v>340</v>
      </c>
      <c r="K134" s="31" t="s">
        <v>237</v>
      </c>
      <c r="L134" s="31" t="s">
        <v>238</v>
      </c>
      <c r="M134" s="31" t="s">
        <v>316</v>
      </c>
    </row>
    <row r="135" spans="1:13" x14ac:dyDescent="0.25">
      <c r="G135" s="58"/>
      <c r="H135" s="42"/>
      <c r="I135" s="15"/>
      <c r="J135" s="70"/>
      <c r="K135" s="16"/>
      <c r="L135" s="16"/>
      <c r="M135" s="16"/>
    </row>
    <row r="136" spans="1:13" x14ac:dyDescent="0.25">
      <c r="G136" s="58"/>
      <c r="H136" s="42"/>
      <c r="I136" s="15"/>
      <c r="J136" s="70"/>
      <c r="K136" s="16"/>
      <c r="L136" s="16"/>
      <c r="M136" s="16"/>
    </row>
    <row r="137" spans="1:13" x14ac:dyDescent="0.25">
      <c r="F137" s="38" t="s">
        <v>268</v>
      </c>
      <c r="G137" s="58">
        <v>15</v>
      </c>
      <c r="H137" s="42">
        <v>4</v>
      </c>
      <c r="I137" s="15">
        <v>3</v>
      </c>
      <c r="J137" s="70">
        <v>8</v>
      </c>
      <c r="K137" s="16">
        <v>0</v>
      </c>
      <c r="L137" s="16">
        <v>0</v>
      </c>
      <c r="M137" s="16">
        <v>0</v>
      </c>
    </row>
    <row r="138" spans="1:13" ht="15.75" thickBot="1" x14ac:dyDescent="0.3">
      <c r="F138" s="38" t="s">
        <v>269</v>
      </c>
      <c r="G138" s="60">
        <v>0</v>
      </c>
      <c r="H138" s="61">
        <v>0</v>
      </c>
      <c r="I138" s="71">
        <v>0</v>
      </c>
      <c r="J138" s="72">
        <v>6</v>
      </c>
      <c r="K138" s="16">
        <v>3</v>
      </c>
      <c r="L138" s="16">
        <v>5</v>
      </c>
      <c r="M138" s="16">
        <v>12</v>
      </c>
    </row>
    <row r="139" spans="1:13" x14ac:dyDescent="0.25">
      <c r="I139" s="16"/>
      <c r="J139" s="16"/>
      <c r="K139" s="16"/>
      <c r="L139" s="16"/>
      <c r="M139" s="16"/>
    </row>
    <row r="140" spans="1:13" x14ac:dyDescent="0.25">
      <c r="C140" s="40" t="s">
        <v>272</v>
      </c>
      <c r="D140" s="41" t="s">
        <v>273</v>
      </c>
      <c r="E140" s="40"/>
      <c r="F140" s="40" t="s">
        <v>274</v>
      </c>
      <c r="I140" s="16"/>
      <c r="J140" s="16"/>
      <c r="K140" s="16"/>
      <c r="L140" s="16"/>
      <c r="M140" s="16"/>
    </row>
    <row r="141" spans="1:13" x14ac:dyDescent="0.25">
      <c r="C141" s="3" t="s">
        <v>424</v>
      </c>
      <c r="D141" s="64">
        <v>0</v>
      </c>
      <c r="E141" s="62"/>
      <c r="F141" s="67">
        <v>0</v>
      </c>
      <c r="I141" s="16"/>
      <c r="J141" s="16"/>
      <c r="K141" s="16"/>
      <c r="L141" s="16"/>
      <c r="M141" s="16"/>
    </row>
    <row r="142" spans="1:13" x14ac:dyDescent="0.25">
      <c r="C142" s="8" t="s">
        <v>427</v>
      </c>
      <c r="D142" s="64">
        <v>2</v>
      </c>
      <c r="E142" s="62"/>
      <c r="F142" s="65">
        <v>0</v>
      </c>
      <c r="I142" s="16"/>
      <c r="J142" s="16"/>
      <c r="K142" s="16"/>
      <c r="L142" s="16"/>
      <c r="M142" s="16"/>
    </row>
    <row r="143" spans="1:13" x14ac:dyDescent="0.25">
      <c r="C143" s="8" t="s">
        <v>428</v>
      </c>
      <c r="D143" s="64">
        <v>1</v>
      </c>
      <c r="E143" s="62"/>
      <c r="F143" s="65">
        <v>0</v>
      </c>
      <c r="I143" s="16"/>
      <c r="J143" s="16"/>
      <c r="K143" s="16"/>
      <c r="L143" s="16"/>
      <c r="M143" s="16"/>
    </row>
    <row r="144" spans="1:13" x14ac:dyDescent="0.25">
      <c r="C144" s="12" t="s">
        <v>435</v>
      </c>
      <c r="D144" s="64">
        <v>0</v>
      </c>
      <c r="E144" s="62"/>
      <c r="F144" s="65">
        <v>1</v>
      </c>
      <c r="I144" s="16"/>
      <c r="J144" s="16"/>
      <c r="K144" s="16"/>
      <c r="L144" s="16"/>
      <c r="M144" s="16"/>
    </row>
    <row r="145" spans="3:13" x14ac:dyDescent="0.25">
      <c r="C145" s="3" t="s">
        <v>422</v>
      </c>
      <c r="D145" s="64">
        <v>3</v>
      </c>
      <c r="E145" s="62"/>
      <c r="F145" s="66">
        <v>2</v>
      </c>
      <c r="I145" s="16"/>
      <c r="J145" s="16"/>
      <c r="K145" s="16"/>
      <c r="L145" s="16"/>
      <c r="M145" s="16"/>
    </row>
    <row r="146" spans="3:13" x14ac:dyDescent="0.25">
      <c r="C146" s="12" t="s">
        <v>429</v>
      </c>
      <c r="D146" s="64">
        <v>7</v>
      </c>
      <c r="E146" s="62"/>
      <c r="F146" s="65">
        <v>1</v>
      </c>
      <c r="I146" s="16"/>
      <c r="J146" s="16"/>
      <c r="K146" s="16"/>
      <c r="L146" s="16"/>
      <c r="M146" s="16"/>
    </row>
    <row r="147" spans="3:13" x14ac:dyDescent="0.25">
      <c r="C147" s="5" t="s">
        <v>436</v>
      </c>
      <c r="D147" s="64">
        <v>3</v>
      </c>
      <c r="E147" s="62"/>
      <c r="F147" s="65">
        <v>0</v>
      </c>
      <c r="I147" s="16"/>
      <c r="J147" s="16"/>
      <c r="K147" s="16"/>
      <c r="L147" s="16"/>
      <c r="M147" s="16"/>
    </row>
    <row r="148" spans="3:13" x14ac:dyDescent="0.25">
      <c r="C148" s="3" t="s">
        <v>425</v>
      </c>
      <c r="D148" s="64">
        <v>2</v>
      </c>
      <c r="E148" s="62"/>
      <c r="F148" s="65">
        <v>2</v>
      </c>
      <c r="I148" s="16"/>
      <c r="J148" s="16"/>
      <c r="K148" s="16"/>
      <c r="L148" s="16"/>
      <c r="M148" s="16"/>
    </row>
    <row r="149" spans="3:13" x14ac:dyDescent="0.25">
      <c r="C149" s="3" t="s">
        <v>433</v>
      </c>
      <c r="D149" s="64">
        <v>1</v>
      </c>
      <c r="E149" s="62"/>
      <c r="F149" s="66">
        <v>0</v>
      </c>
      <c r="I149" s="16"/>
      <c r="J149" s="16"/>
      <c r="K149" s="16"/>
      <c r="L149" s="16"/>
      <c r="M149" s="16"/>
    </row>
    <row r="150" spans="3:13" x14ac:dyDescent="0.25">
      <c r="C150" s="12" t="s">
        <v>430</v>
      </c>
      <c r="D150" s="64">
        <v>2</v>
      </c>
      <c r="E150" s="62"/>
      <c r="F150" s="65">
        <v>2</v>
      </c>
      <c r="I150" s="16"/>
      <c r="J150" s="16"/>
      <c r="K150" s="16"/>
      <c r="L150" s="16"/>
      <c r="M150" s="16"/>
    </row>
    <row r="151" spans="3:13" x14ac:dyDescent="0.25">
      <c r="C151" s="3" t="s">
        <v>420</v>
      </c>
      <c r="D151" s="64">
        <v>2</v>
      </c>
      <c r="E151" s="62"/>
      <c r="F151" s="66">
        <v>3</v>
      </c>
      <c r="G151" s="39"/>
      <c r="I151" s="16"/>
      <c r="J151" s="16"/>
      <c r="K151" s="16"/>
      <c r="L151" s="16"/>
      <c r="M151" s="16"/>
    </row>
    <row r="152" spans="3:13" x14ac:dyDescent="0.25">
      <c r="C152" s="12" t="s">
        <v>431</v>
      </c>
      <c r="D152" s="64">
        <v>7</v>
      </c>
      <c r="E152" s="62"/>
      <c r="F152" s="65">
        <v>3</v>
      </c>
      <c r="G152" s="39"/>
      <c r="I152" s="16"/>
      <c r="J152" s="16"/>
      <c r="K152" s="16"/>
      <c r="L152" s="16"/>
      <c r="M152" s="16"/>
    </row>
    <row r="153" spans="3:13" x14ac:dyDescent="0.25">
      <c r="C153" s="15"/>
      <c r="D153" s="43">
        <f t="shared" ref="D153:F153" si="0">SUM(D141:D152)</f>
        <v>30</v>
      </c>
      <c r="E153" s="43"/>
      <c r="F153" s="45">
        <f t="shared" si="0"/>
        <v>14</v>
      </c>
      <c r="G153" s="39"/>
      <c r="I153" s="16"/>
      <c r="J153" s="16"/>
      <c r="K153" s="16"/>
      <c r="L153" s="16"/>
      <c r="M153" s="16"/>
    </row>
    <row r="154" spans="3:13" x14ac:dyDescent="0.25">
      <c r="C154" s="15"/>
      <c r="D154" s="15"/>
      <c r="E154" s="15"/>
      <c r="F154" s="44"/>
      <c r="I154" s="16"/>
      <c r="J154" s="16"/>
      <c r="K154" s="16"/>
      <c r="L154" s="16"/>
      <c r="M154" s="16"/>
    </row>
    <row r="155" spans="3:13" x14ac:dyDescent="0.25">
      <c r="C155" s="12" t="s">
        <v>270</v>
      </c>
      <c r="D155" s="7">
        <f>(D142+D143+D144+D146+D150+D152)</f>
        <v>19</v>
      </c>
      <c r="E155" s="7"/>
      <c r="F155" s="46">
        <f>(F142+F143+F144+F146+F150+F152)</f>
        <v>7</v>
      </c>
      <c r="I155" s="16"/>
      <c r="J155" s="16"/>
      <c r="K155" s="16"/>
      <c r="L155" s="16"/>
      <c r="M155" s="16"/>
    </row>
    <row r="156" spans="3:13" x14ac:dyDescent="0.25">
      <c r="C156" s="3" t="s">
        <v>271</v>
      </c>
      <c r="D156" s="4">
        <f>(D141+D145+D147+D148+D149+D151)</f>
        <v>11</v>
      </c>
      <c r="E156" s="4"/>
      <c r="F156" s="47">
        <f>(F141+F145+F147+F148+F149+F151)</f>
        <v>7</v>
      </c>
      <c r="I156" s="16"/>
      <c r="J156" s="16"/>
      <c r="K156" s="16"/>
      <c r="L156" s="16"/>
      <c r="M156" s="16"/>
    </row>
    <row r="157" spans="3:13" x14ac:dyDescent="0.25">
      <c r="I157" s="16"/>
      <c r="J157" s="16"/>
      <c r="K157" s="16"/>
      <c r="L157" s="16"/>
      <c r="M157" s="16"/>
    </row>
    <row r="158" spans="3:13" x14ac:dyDescent="0.25">
      <c r="I158" s="16"/>
      <c r="J158" s="16"/>
      <c r="K158" s="16"/>
      <c r="L158" s="16"/>
      <c r="M158" s="16"/>
    </row>
    <row r="159" spans="3:13" x14ac:dyDescent="0.25">
      <c r="I159" s="16"/>
      <c r="J159" s="16"/>
      <c r="K159" s="16"/>
      <c r="L159" s="16"/>
      <c r="M159" s="16"/>
    </row>
    <row r="160" spans="3:13" x14ac:dyDescent="0.25">
      <c r="I160" s="16"/>
      <c r="J160" s="16"/>
      <c r="K160" s="16"/>
      <c r="L160" s="16"/>
      <c r="M160" s="16"/>
    </row>
    <row r="161" spans="9:13" x14ac:dyDescent="0.25">
      <c r="I161" s="16"/>
      <c r="J161" s="16"/>
      <c r="K161" s="16"/>
      <c r="L161" s="16"/>
      <c r="M161" s="16"/>
    </row>
    <row r="162" spans="9:13" x14ac:dyDescent="0.25">
      <c r="I162" s="16"/>
      <c r="J162" s="16"/>
      <c r="K162" s="16"/>
      <c r="L162" s="16"/>
      <c r="M162" s="16"/>
    </row>
    <row r="163" spans="9:13" x14ac:dyDescent="0.25">
      <c r="I163" s="16"/>
      <c r="J163" s="16"/>
      <c r="K163" s="16"/>
      <c r="L163" s="16"/>
      <c r="M163" s="16"/>
    </row>
    <row r="164" spans="9:13" x14ac:dyDescent="0.25">
      <c r="I164" s="16"/>
      <c r="J164" s="16"/>
      <c r="K164" s="16"/>
      <c r="L164" s="16"/>
      <c r="M164" s="16"/>
    </row>
    <row r="165" spans="9:13" x14ac:dyDescent="0.25">
      <c r="I165" s="16"/>
      <c r="J165" s="16"/>
      <c r="K165" s="16"/>
      <c r="L165" s="16"/>
      <c r="M165" s="16"/>
    </row>
    <row r="166" spans="9:13" x14ac:dyDescent="0.25">
      <c r="I166" s="16"/>
      <c r="J166" s="16"/>
      <c r="K166" s="16"/>
      <c r="L166" s="16"/>
      <c r="M166" s="16"/>
    </row>
    <row r="167" spans="9:13" x14ac:dyDescent="0.25">
      <c r="I167" s="16"/>
      <c r="J167" s="16"/>
      <c r="K167" s="16"/>
      <c r="L167" s="16"/>
      <c r="M167" s="16"/>
    </row>
    <row r="168" spans="9:13" x14ac:dyDescent="0.25">
      <c r="I168" s="16"/>
      <c r="J168" s="16"/>
      <c r="K168" s="16"/>
      <c r="L168" s="16"/>
      <c r="M168" s="16"/>
    </row>
    <row r="169" spans="9:13" x14ac:dyDescent="0.25">
      <c r="I169" s="16"/>
      <c r="J169" s="16"/>
      <c r="K169" s="16"/>
      <c r="L169" s="16"/>
      <c r="M169" s="16"/>
    </row>
    <row r="170" spans="9:13" x14ac:dyDescent="0.25">
      <c r="I170" s="16"/>
      <c r="J170" s="16"/>
      <c r="K170" s="16"/>
      <c r="L170" s="16"/>
      <c r="M170" s="16"/>
    </row>
    <row r="171" spans="9:13" x14ac:dyDescent="0.25">
      <c r="I171" s="16"/>
      <c r="J171" s="16"/>
      <c r="K171" s="16"/>
      <c r="L171" s="16"/>
      <c r="M171" s="16"/>
    </row>
    <row r="172" spans="9:13" x14ac:dyDescent="0.25">
      <c r="I172" s="16"/>
      <c r="J172" s="16"/>
      <c r="K172" s="16"/>
      <c r="L172" s="16"/>
      <c r="M172" s="16"/>
    </row>
    <row r="173" spans="9:13" x14ac:dyDescent="0.25">
      <c r="I173" s="16"/>
      <c r="J173" s="16"/>
      <c r="K173" s="16"/>
      <c r="L173" s="16"/>
      <c r="M173" s="16"/>
    </row>
    <row r="174" spans="9:13" x14ac:dyDescent="0.25">
      <c r="I174" s="16"/>
      <c r="J174" s="16"/>
      <c r="K174" s="16"/>
      <c r="L174" s="16"/>
      <c r="M174" s="16"/>
    </row>
    <row r="175" spans="9:13" x14ac:dyDescent="0.25">
      <c r="I175" s="16"/>
      <c r="J175" s="16"/>
      <c r="K175" s="16"/>
      <c r="L175" s="16"/>
      <c r="M175" s="16"/>
    </row>
    <row r="176" spans="9:13" x14ac:dyDescent="0.25">
      <c r="I176" s="16"/>
      <c r="J176" s="16"/>
      <c r="K176" s="16"/>
      <c r="L176" s="16"/>
      <c r="M176" s="16"/>
    </row>
    <row r="177" spans="9:13" x14ac:dyDescent="0.25">
      <c r="I177" s="16"/>
      <c r="J177" s="16"/>
      <c r="K177" s="16"/>
      <c r="L177" s="16"/>
      <c r="M177" s="16"/>
    </row>
    <row r="178" spans="9:13" x14ac:dyDescent="0.25">
      <c r="I178" s="16"/>
      <c r="J178" s="16"/>
      <c r="K178" s="16"/>
      <c r="L178" s="16"/>
      <c r="M178" s="16"/>
    </row>
    <row r="179" spans="9:13" x14ac:dyDescent="0.25">
      <c r="I179" s="16"/>
      <c r="J179" s="16"/>
      <c r="K179" s="16"/>
      <c r="L179" s="16"/>
      <c r="M179" s="16"/>
    </row>
    <row r="180" spans="9:13" x14ac:dyDescent="0.25">
      <c r="I180" s="16"/>
      <c r="J180" s="16"/>
      <c r="K180" s="16"/>
      <c r="L180" s="16"/>
      <c r="M180" s="16"/>
    </row>
    <row r="181" spans="9:13" x14ac:dyDescent="0.25">
      <c r="I181" s="16"/>
      <c r="J181" s="16"/>
      <c r="K181" s="16"/>
      <c r="L181" s="16"/>
      <c r="M181" s="16"/>
    </row>
    <row r="182" spans="9:13" x14ac:dyDescent="0.25">
      <c r="I182" s="16"/>
      <c r="J182" s="16"/>
      <c r="K182" s="16"/>
      <c r="L182" s="16"/>
      <c r="M182" s="16"/>
    </row>
    <row r="183" spans="9:13" x14ac:dyDescent="0.25">
      <c r="I183" s="16"/>
      <c r="J183" s="16"/>
      <c r="K183" s="16"/>
      <c r="L183" s="16"/>
      <c r="M183" s="16"/>
    </row>
    <row r="184" spans="9:13" x14ac:dyDescent="0.25">
      <c r="I184" s="16"/>
      <c r="J184" s="16"/>
      <c r="K184" s="16"/>
      <c r="L184" s="16"/>
      <c r="M184" s="16"/>
    </row>
    <row r="185" spans="9:13" x14ac:dyDescent="0.25">
      <c r="I185" s="16"/>
      <c r="J185" s="16"/>
      <c r="K185" s="16"/>
      <c r="L185" s="16"/>
      <c r="M185" s="16"/>
    </row>
    <row r="186" spans="9:13" x14ac:dyDescent="0.25">
      <c r="I186" s="16"/>
      <c r="J186" s="16"/>
      <c r="K186" s="16"/>
      <c r="L186" s="16"/>
      <c r="M186" s="16"/>
    </row>
    <row r="187" spans="9:13" x14ac:dyDescent="0.25">
      <c r="I187" s="16"/>
      <c r="J187" s="16"/>
      <c r="K187" s="16"/>
      <c r="L187" s="16"/>
      <c r="M187" s="16"/>
    </row>
    <row r="188" spans="9:13" x14ac:dyDescent="0.25">
      <c r="I188" s="16"/>
      <c r="J188" s="16"/>
      <c r="K188" s="16"/>
      <c r="L188" s="16"/>
      <c r="M188" s="16"/>
    </row>
    <row r="189" spans="9:13" x14ac:dyDescent="0.25">
      <c r="I189" s="16"/>
      <c r="J189" s="16"/>
      <c r="K189" s="16"/>
      <c r="L189" s="16"/>
      <c r="M189" s="16"/>
    </row>
    <row r="190" spans="9:13" x14ac:dyDescent="0.25">
      <c r="I190" s="16"/>
      <c r="J190" s="16"/>
      <c r="K190" s="16"/>
      <c r="L190" s="16"/>
      <c r="M190" s="16"/>
    </row>
    <row r="191" spans="9:13" x14ac:dyDescent="0.25">
      <c r="I191" s="16"/>
      <c r="J191" s="16"/>
      <c r="K191" s="16"/>
      <c r="L191" s="16"/>
      <c r="M191" s="16"/>
    </row>
    <row r="192" spans="9:13" x14ac:dyDescent="0.25">
      <c r="I192" s="16"/>
      <c r="J192" s="16"/>
      <c r="K192" s="16"/>
      <c r="L192" s="16"/>
      <c r="M192" s="16"/>
    </row>
    <row r="193" spans="9:13" x14ac:dyDescent="0.25">
      <c r="I193" s="16"/>
      <c r="J193" s="16"/>
      <c r="K193" s="16"/>
      <c r="L193" s="16"/>
      <c r="M193" s="16"/>
    </row>
    <row r="194" spans="9:13" x14ac:dyDescent="0.25">
      <c r="I194" s="16"/>
      <c r="J194" s="16"/>
      <c r="K194" s="16"/>
      <c r="L194" s="16"/>
      <c r="M194" s="16"/>
    </row>
    <row r="195" spans="9:13" x14ac:dyDescent="0.25">
      <c r="I195" s="16"/>
      <c r="J195" s="16"/>
      <c r="K195" s="16"/>
      <c r="L195" s="16"/>
      <c r="M195" s="16"/>
    </row>
    <row r="196" spans="9:13" x14ac:dyDescent="0.25">
      <c r="I196" s="16"/>
      <c r="J196" s="16"/>
      <c r="K196" s="16"/>
      <c r="L196" s="16"/>
      <c r="M196" s="16"/>
    </row>
    <row r="197" spans="9:13" x14ac:dyDescent="0.25">
      <c r="I197" s="16"/>
      <c r="J197" s="16"/>
      <c r="K197" s="16"/>
      <c r="L197" s="16"/>
      <c r="M197" s="16"/>
    </row>
    <row r="198" spans="9:13" x14ac:dyDescent="0.25">
      <c r="I198" s="16"/>
      <c r="J198" s="16"/>
      <c r="K198" s="16"/>
      <c r="L198" s="16"/>
      <c r="M198" s="16"/>
    </row>
    <row r="199" spans="9:13" x14ac:dyDescent="0.25">
      <c r="I199" s="16"/>
      <c r="J199" s="16"/>
      <c r="K199" s="16"/>
      <c r="L199" s="16"/>
      <c r="M199" s="16"/>
    </row>
    <row r="200" spans="9:13" x14ac:dyDescent="0.25">
      <c r="I200" s="16"/>
      <c r="J200" s="16"/>
      <c r="K200" s="16"/>
      <c r="L200" s="16"/>
      <c r="M200" s="16"/>
    </row>
    <row r="201" spans="9:13" x14ac:dyDescent="0.25">
      <c r="I201" s="16"/>
      <c r="J201" s="16"/>
      <c r="K201" s="16"/>
      <c r="L201" s="16"/>
      <c r="M201" s="16"/>
    </row>
    <row r="202" spans="9:13" x14ac:dyDescent="0.25">
      <c r="I202" s="16"/>
      <c r="J202" s="16"/>
      <c r="K202" s="16"/>
      <c r="L202" s="16"/>
      <c r="M202" s="16"/>
    </row>
    <row r="203" spans="9:13" x14ac:dyDescent="0.25">
      <c r="I203" s="16"/>
      <c r="J203" s="16"/>
      <c r="K203" s="16"/>
      <c r="L203" s="16"/>
      <c r="M203" s="16"/>
    </row>
    <row r="204" spans="9:13" x14ac:dyDescent="0.25">
      <c r="I204" s="16"/>
      <c r="J204" s="16"/>
      <c r="K204" s="16"/>
      <c r="L204" s="16"/>
      <c r="M204" s="16"/>
    </row>
    <row r="205" spans="9:13" x14ac:dyDescent="0.25">
      <c r="I205" s="16"/>
      <c r="J205" s="16"/>
      <c r="K205" s="16"/>
      <c r="L205" s="16"/>
      <c r="M205" s="16"/>
    </row>
    <row r="206" spans="9:13" x14ac:dyDescent="0.25">
      <c r="I206" s="16"/>
      <c r="J206" s="16"/>
      <c r="K206" s="16"/>
      <c r="L206" s="16"/>
      <c r="M206" s="16"/>
    </row>
    <row r="207" spans="9:13" x14ac:dyDescent="0.25">
      <c r="I207" s="16"/>
      <c r="J207" s="16"/>
      <c r="K207" s="16"/>
      <c r="L207" s="16"/>
      <c r="M207" s="16"/>
    </row>
    <row r="208" spans="9:13" x14ac:dyDescent="0.25">
      <c r="I208" s="16"/>
      <c r="J208" s="16"/>
      <c r="K208" s="16"/>
      <c r="L208" s="16"/>
      <c r="M208" s="16"/>
    </row>
    <row r="209" spans="9:13" x14ac:dyDescent="0.25">
      <c r="I209" s="16"/>
      <c r="J209" s="16"/>
      <c r="K209" s="16"/>
      <c r="L209" s="16"/>
      <c r="M209" s="16"/>
    </row>
    <row r="210" spans="9:13" x14ac:dyDescent="0.25">
      <c r="I210" s="16"/>
      <c r="J210" s="16"/>
      <c r="K210" s="16"/>
      <c r="L210" s="16"/>
      <c r="M210" s="16"/>
    </row>
    <row r="211" spans="9:13" x14ac:dyDescent="0.25">
      <c r="I211" s="16"/>
      <c r="J211" s="16"/>
      <c r="K211" s="16"/>
      <c r="L211" s="16"/>
      <c r="M211" s="16"/>
    </row>
    <row r="212" spans="9:13" x14ac:dyDescent="0.25">
      <c r="I212" s="16"/>
      <c r="J212" s="16"/>
      <c r="K212" s="16"/>
      <c r="L212" s="16"/>
      <c r="M212" s="16"/>
    </row>
    <row r="213" spans="9:13" x14ac:dyDescent="0.25">
      <c r="I213" s="16"/>
      <c r="J213" s="16"/>
      <c r="K213" s="16"/>
      <c r="L213" s="16"/>
      <c r="M213" s="16"/>
    </row>
    <row r="214" spans="9:13" x14ac:dyDescent="0.25">
      <c r="I214" s="16"/>
      <c r="J214" s="16"/>
      <c r="K214" s="16"/>
      <c r="L214" s="16"/>
      <c r="M214" s="16"/>
    </row>
    <row r="215" spans="9:13" x14ac:dyDescent="0.25">
      <c r="I215" s="16"/>
      <c r="J215" s="16"/>
      <c r="K215" s="16"/>
      <c r="L215" s="16"/>
      <c r="M215" s="16"/>
    </row>
    <row r="216" spans="9:13" x14ac:dyDescent="0.25">
      <c r="I216" s="16"/>
      <c r="J216" s="16"/>
      <c r="K216" s="16"/>
      <c r="L216" s="16"/>
      <c r="M216" s="16"/>
    </row>
    <row r="217" spans="9:13" x14ac:dyDescent="0.25">
      <c r="I217" s="16"/>
      <c r="J217" s="16"/>
      <c r="K217" s="16"/>
      <c r="L217" s="16"/>
      <c r="M217" s="16"/>
    </row>
    <row r="218" spans="9:13" x14ac:dyDescent="0.25">
      <c r="I218" s="16"/>
      <c r="J218" s="16"/>
      <c r="K218" s="16"/>
      <c r="L218" s="16"/>
      <c r="M218" s="16"/>
    </row>
    <row r="219" spans="9:13" x14ac:dyDescent="0.25">
      <c r="I219" s="16"/>
      <c r="J219" s="16"/>
      <c r="K219" s="16"/>
      <c r="L219" s="16"/>
      <c r="M219" s="16"/>
    </row>
    <row r="220" spans="9:13" x14ac:dyDescent="0.25">
      <c r="I220" s="16"/>
      <c r="J220" s="16"/>
      <c r="K220" s="16"/>
      <c r="L220" s="16"/>
      <c r="M220" s="16"/>
    </row>
    <row r="221" spans="9:13" x14ac:dyDescent="0.25">
      <c r="I221" s="16"/>
      <c r="J221" s="16"/>
      <c r="K221" s="16"/>
      <c r="L221" s="16"/>
      <c r="M221" s="16"/>
    </row>
    <row r="222" spans="9:13" x14ac:dyDescent="0.25">
      <c r="I222" s="16"/>
      <c r="J222" s="16"/>
      <c r="K222" s="16"/>
      <c r="L222" s="16"/>
      <c r="M222" s="16"/>
    </row>
    <row r="223" spans="9:13" x14ac:dyDescent="0.25">
      <c r="I223" s="16"/>
      <c r="J223" s="16"/>
      <c r="K223" s="16"/>
      <c r="L223" s="16"/>
      <c r="M223" s="16"/>
    </row>
    <row r="224" spans="9:13" x14ac:dyDescent="0.25">
      <c r="I224" s="16"/>
      <c r="J224" s="16"/>
      <c r="K224" s="16"/>
      <c r="L224" s="16"/>
      <c r="M224" s="16"/>
    </row>
    <row r="225" spans="9:13" x14ac:dyDescent="0.25">
      <c r="I225" s="16"/>
      <c r="J225" s="16"/>
      <c r="K225" s="16"/>
      <c r="L225" s="16"/>
      <c r="M225" s="16"/>
    </row>
    <row r="226" spans="9:13" x14ac:dyDescent="0.25">
      <c r="I226" s="16"/>
      <c r="J226" s="16"/>
      <c r="K226" s="16"/>
      <c r="L226" s="16"/>
      <c r="M226" s="16"/>
    </row>
    <row r="227" spans="9:13" x14ac:dyDescent="0.25">
      <c r="I227" s="16"/>
      <c r="J227" s="16"/>
      <c r="K227" s="16"/>
      <c r="L227" s="16"/>
      <c r="M227" s="16"/>
    </row>
    <row r="228" spans="9:13" x14ac:dyDescent="0.25">
      <c r="I228" s="16"/>
      <c r="J228" s="16"/>
      <c r="K228" s="16"/>
      <c r="L228" s="16"/>
      <c r="M228" s="16"/>
    </row>
    <row r="229" spans="9:13" x14ac:dyDescent="0.25">
      <c r="I229" s="16"/>
      <c r="J229" s="16"/>
      <c r="K229" s="16"/>
      <c r="L229" s="16"/>
      <c r="M229" s="16"/>
    </row>
    <row r="230" spans="9:13" x14ac:dyDescent="0.25">
      <c r="I230" s="16"/>
      <c r="J230" s="16"/>
      <c r="K230" s="16"/>
      <c r="L230" s="16"/>
      <c r="M230" s="16"/>
    </row>
    <row r="231" spans="9:13" x14ac:dyDescent="0.25">
      <c r="I231" s="16"/>
      <c r="J231" s="16"/>
      <c r="K231" s="16"/>
      <c r="L231" s="16"/>
      <c r="M231" s="16"/>
    </row>
    <row r="232" spans="9:13" x14ac:dyDescent="0.25">
      <c r="I232" s="16"/>
      <c r="J232" s="16"/>
      <c r="K232" s="16"/>
      <c r="L232" s="16"/>
      <c r="M232" s="16"/>
    </row>
    <row r="233" spans="9:13" x14ac:dyDescent="0.25">
      <c r="I233" s="16"/>
      <c r="J233" s="16"/>
      <c r="K233" s="16"/>
      <c r="L233" s="16"/>
      <c r="M233" s="16"/>
    </row>
    <row r="234" spans="9:13" x14ac:dyDescent="0.25">
      <c r="I234" s="16"/>
      <c r="J234" s="16"/>
      <c r="K234" s="16"/>
      <c r="L234" s="16"/>
      <c r="M234" s="16"/>
    </row>
    <row r="235" spans="9:13" x14ac:dyDescent="0.25">
      <c r="I235" s="16"/>
      <c r="J235" s="16"/>
      <c r="K235" s="16"/>
      <c r="L235" s="16"/>
      <c r="M235" s="16"/>
    </row>
    <row r="236" spans="9:13" x14ac:dyDescent="0.25">
      <c r="I236" s="16"/>
      <c r="J236" s="16"/>
      <c r="K236" s="16"/>
      <c r="L236" s="16"/>
      <c r="M236" s="16"/>
    </row>
    <row r="237" spans="9:13" x14ac:dyDescent="0.25">
      <c r="I237" s="16"/>
      <c r="J237" s="16"/>
      <c r="K237" s="16"/>
      <c r="L237" s="16"/>
      <c r="M237" s="16"/>
    </row>
    <row r="238" spans="9:13" x14ac:dyDescent="0.25">
      <c r="I238" s="16"/>
      <c r="J238" s="16"/>
      <c r="K238" s="16"/>
      <c r="L238" s="16"/>
      <c r="M238" s="16"/>
    </row>
    <row r="239" spans="9:13" x14ac:dyDescent="0.25">
      <c r="I239" s="16"/>
      <c r="J239" s="16"/>
      <c r="K239" s="16"/>
      <c r="L239" s="16"/>
      <c r="M239" s="16"/>
    </row>
    <row r="240" spans="9:13" x14ac:dyDescent="0.25">
      <c r="I240" s="16"/>
      <c r="J240" s="16"/>
      <c r="K240" s="16"/>
      <c r="L240" s="16"/>
      <c r="M240" s="16"/>
    </row>
    <row r="241" spans="9:13" x14ac:dyDescent="0.25">
      <c r="I241" s="16"/>
      <c r="J241" s="16"/>
      <c r="K241" s="16"/>
      <c r="L241" s="16"/>
      <c r="M241" s="16"/>
    </row>
    <row r="242" spans="9:13" x14ac:dyDescent="0.25">
      <c r="I242" s="16"/>
      <c r="J242" s="16"/>
      <c r="K242" s="16"/>
      <c r="L242" s="16"/>
      <c r="M242" s="16"/>
    </row>
    <row r="243" spans="9:13" x14ac:dyDescent="0.25">
      <c r="I243" s="16"/>
      <c r="J243" s="16"/>
      <c r="K243" s="16"/>
      <c r="L243" s="16"/>
      <c r="M243" s="16"/>
    </row>
    <row r="244" spans="9:13" x14ac:dyDescent="0.25">
      <c r="I244" s="16"/>
      <c r="J244" s="16"/>
      <c r="K244" s="16"/>
      <c r="L244" s="16"/>
      <c r="M244" s="16"/>
    </row>
    <row r="245" spans="9:13" x14ac:dyDescent="0.25">
      <c r="I245" s="16"/>
      <c r="J245" s="16"/>
      <c r="K245" s="16"/>
      <c r="L245" s="16"/>
      <c r="M245" s="16"/>
    </row>
    <row r="246" spans="9:13" x14ac:dyDescent="0.25">
      <c r="I246" s="16"/>
      <c r="J246" s="16"/>
      <c r="K246" s="16"/>
      <c r="L246" s="16"/>
      <c r="M246" s="16"/>
    </row>
    <row r="247" spans="9:13" x14ac:dyDescent="0.25">
      <c r="I247" s="16"/>
      <c r="J247" s="16"/>
      <c r="K247" s="16"/>
      <c r="L247" s="16"/>
      <c r="M247" s="16"/>
    </row>
    <row r="248" spans="9:13" x14ac:dyDescent="0.25">
      <c r="I248" s="16"/>
      <c r="J248" s="16"/>
      <c r="K248" s="16"/>
      <c r="L248" s="16"/>
      <c r="M248" s="16"/>
    </row>
    <row r="249" spans="9:13" x14ac:dyDescent="0.25">
      <c r="I249" s="16"/>
      <c r="J249" s="16"/>
      <c r="K249" s="16"/>
      <c r="L249" s="16"/>
      <c r="M249" s="16"/>
    </row>
    <row r="250" spans="9:13" x14ac:dyDescent="0.25">
      <c r="I250" s="16"/>
      <c r="J250" s="16"/>
      <c r="K250" s="16"/>
      <c r="L250" s="16"/>
      <c r="M250" s="16"/>
    </row>
    <row r="251" spans="9:13" x14ac:dyDescent="0.25">
      <c r="I251" s="16"/>
      <c r="J251" s="16"/>
      <c r="K251" s="16"/>
      <c r="L251" s="16"/>
      <c r="M251" s="16"/>
    </row>
    <row r="252" spans="9:13" x14ac:dyDescent="0.25">
      <c r="I252" s="16"/>
      <c r="J252" s="16"/>
      <c r="K252" s="16"/>
      <c r="L252" s="16"/>
      <c r="M252" s="16"/>
    </row>
    <row r="253" spans="9:13" x14ac:dyDescent="0.25">
      <c r="I253" s="16"/>
      <c r="J253" s="16"/>
      <c r="K253" s="16"/>
      <c r="L253" s="16"/>
      <c r="M253" s="16"/>
    </row>
    <row r="254" spans="9:13" x14ac:dyDescent="0.25">
      <c r="I254" s="16"/>
      <c r="J254" s="16"/>
      <c r="K254" s="16"/>
      <c r="L254" s="16"/>
      <c r="M254" s="16"/>
    </row>
    <row r="255" spans="9:13" x14ac:dyDescent="0.25">
      <c r="I255" s="16"/>
      <c r="J255" s="16"/>
      <c r="K255" s="16"/>
      <c r="L255" s="16"/>
      <c r="M255" s="16"/>
    </row>
    <row r="256" spans="9:13" x14ac:dyDescent="0.25">
      <c r="I256" s="16"/>
      <c r="J256" s="16"/>
      <c r="K256" s="16"/>
      <c r="L256" s="16"/>
      <c r="M256" s="16"/>
    </row>
    <row r="257" spans="9:13" x14ac:dyDescent="0.25">
      <c r="I257" s="16"/>
      <c r="J257" s="16"/>
      <c r="K257" s="16"/>
      <c r="L257" s="16"/>
      <c r="M257" s="16"/>
    </row>
    <row r="258" spans="9:13" x14ac:dyDescent="0.25">
      <c r="I258" s="16"/>
      <c r="J258" s="16"/>
      <c r="K258" s="16"/>
      <c r="L258" s="16"/>
      <c r="M258" s="16"/>
    </row>
    <row r="259" spans="9:13" x14ac:dyDescent="0.25">
      <c r="I259" s="16"/>
      <c r="J259" s="16"/>
      <c r="K259" s="16"/>
      <c r="L259" s="16"/>
      <c r="M259" s="16"/>
    </row>
    <row r="260" spans="9:13" x14ac:dyDescent="0.25">
      <c r="I260" s="16"/>
      <c r="J260" s="16"/>
      <c r="K260" s="16"/>
      <c r="L260" s="16"/>
      <c r="M260" s="16"/>
    </row>
    <row r="261" spans="9:13" x14ac:dyDescent="0.25">
      <c r="I261" s="16"/>
      <c r="J261" s="16"/>
      <c r="K261" s="16"/>
      <c r="L261" s="16"/>
      <c r="M261" s="16"/>
    </row>
    <row r="262" spans="9:13" x14ac:dyDescent="0.25">
      <c r="I262" s="16"/>
      <c r="J262" s="16"/>
      <c r="K262" s="16"/>
      <c r="L262" s="16"/>
      <c r="M262" s="16"/>
    </row>
    <row r="263" spans="9:13" x14ac:dyDescent="0.25">
      <c r="I263" s="16"/>
      <c r="J263" s="16"/>
      <c r="K263" s="16"/>
      <c r="L263" s="16"/>
      <c r="M263" s="16"/>
    </row>
    <row r="264" spans="9:13" x14ac:dyDescent="0.25">
      <c r="I264" s="16"/>
      <c r="J264" s="16"/>
      <c r="K264" s="16"/>
      <c r="L264" s="16"/>
      <c r="M264" s="16"/>
    </row>
    <row r="265" spans="9:13" x14ac:dyDescent="0.25">
      <c r="I265" s="16"/>
      <c r="J265" s="16"/>
      <c r="K265" s="16"/>
      <c r="L265" s="16"/>
      <c r="M265" s="16"/>
    </row>
    <row r="266" spans="9:13" x14ac:dyDescent="0.25">
      <c r="I266" s="16"/>
      <c r="J266" s="16"/>
      <c r="K266" s="16"/>
      <c r="L266" s="16"/>
      <c r="M266" s="16"/>
    </row>
    <row r="267" spans="9:13" x14ac:dyDescent="0.25">
      <c r="I267" s="16"/>
      <c r="J267" s="16"/>
      <c r="K267" s="16"/>
      <c r="L267" s="16"/>
      <c r="M267" s="16"/>
    </row>
    <row r="268" spans="9:13" x14ac:dyDescent="0.25">
      <c r="I268" s="16"/>
      <c r="J268" s="16"/>
      <c r="K268" s="16"/>
      <c r="L268" s="16"/>
      <c r="M268" s="16"/>
    </row>
    <row r="269" spans="9:13" x14ac:dyDescent="0.25">
      <c r="I269" s="16"/>
      <c r="J269" s="16"/>
      <c r="K269" s="16"/>
      <c r="L269" s="16"/>
      <c r="M269" s="16"/>
    </row>
    <row r="270" spans="9:13" x14ac:dyDescent="0.25">
      <c r="I270" s="16"/>
      <c r="J270" s="16"/>
      <c r="K270" s="16"/>
      <c r="L270" s="16"/>
      <c r="M270" s="16"/>
    </row>
    <row r="271" spans="9:13" x14ac:dyDescent="0.25">
      <c r="I271" s="16"/>
      <c r="J271" s="16"/>
      <c r="K271" s="16"/>
      <c r="L271" s="16"/>
      <c r="M271" s="16"/>
    </row>
    <row r="272" spans="9:13" x14ac:dyDescent="0.25">
      <c r="I272" s="16"/>
      <c r="J272" s="16"/>
      <c r="K272" s="16"/>
      <c r="L272" s="16"/>
      <c r="M272" s="16"/>
    </row>
    <row r="273" spans="9:13" x14ac:dyDescent="0.25">
      <c r="I273" s="16"/>
      <c r="J273" s="16"/>
      <c r="K273" s="16"/>
      <c r="L273" s="16"/>
      <c r="M273" s="16"/>
    </row>
    <row r="274" spans="9:13" x14ac:dyDescent="0.25">
      <c r="I274" s="16"/>
      <c r="J274" s="16"/>
      <c r="K274" s="16"/>
      <c r="L274" s="16"/>
      <c r="M274" s="16"/>
    </row>
    <row r="275" spans="9:13" x14ac:dyDescent="0.25">
      <c r="I275" s="16"/>
      <c r="J275" s="16"/>
      <c r="K275" s="16"/>
      <c r="L275" s="16"/>
      <c r="M275" s="16"/>
    </row>
    <row r="276" spans="9:13" x14ac:dyDescent="0.25">
      <c r="I276" s="16"/>
      <c r="J276" s="16"/>
      <c r="K276" s="16"/>
      <c r="L276" s="16"/>
      <c r="M276" s="16"/>
    </row>
  </sheetData>
  <autoFilter ref="A1:AB285"/>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09"/>
  <sheetViews>
    <sheetView workbookViewId="0"/>
  </sheetViews>
  <sheetFormatPr defaultRowHeight="15" x14ac:dyDescent="0.25"/>
  <cols>
    <col min="1" max="1" width="29.85546875" customWidth="1"/>
    <col min="2" max="2" width="32.140625" customWidth="1"/>
    <col min="3" max="4" width="33.7109375" customWidth="1"/>
    <col min="5" max="5" width="23" customWidth="1"/>
    <col min="6" max="6" width="18" customWidth="1"/>
    <col min="7" max="7" width="16.28515625" customWidth="1"/>
    <col min="8" max="8" width="23.7109375" customWidth="1"/>
    <col min="9" max="9" width="13.5703125" customWidth="1"/>
    <col min="10" max="10" width="17.5703125" customWidth="1"/>
    <col min="11" max="11" width="16" customWidth="1"/>
    <col min="12" max="12" width="13.85546875" customWidth="1"/>
    <col min="14" max="14" width="16.28515625" bestFit="1" customWidth="1"/>
    <col min="15" max="15" width="26.28515625" bestFit="1" customWidth="1"/>
    <col min="16" max="16" width="31.42578125" bestFit="1" customWidth="1"/>
    <col min="17" max="17" width="12.85546875" bestFit="1" customWidth="1"/>
    <col min="18" max="18" width="17.42578125" customWidth="1"/>
    <col min="20" max="20" width="10.42578125" customWidth="1"/>
    <col min="21" max="21" width="12.85546875" customWidth="1"/>
  </cols>
  <sheetData>
    <row r="1" spans="1:17" ht="56.25" x14ac:dyDescent="0.3">
      <c r="A1" s="36"/>
      <c r="B1" s="37"/>
      <c r="C1" s="37"/>
      <c r="D1" s="37"/>
      <c r="E1" s="175" t="s">
        <v>438</v>
      </c>
      <c r="F1" s="31" t="s">
        <v>232</v>
      </c>
      <c r="G1" s="31" t="s">
        <v>235</v>
      </c>
      <c r="H1" s="33" t="s">
        <v>236</v>
      </c>
      <c r="I1" s="33" t="s">
        <v>247</v>
      </c>
      <c r="J1" s="31" t="s">
        <v>237</v>
      </c>
      <c r="K1" s="31" t="s">
        <v>238</v>
      </c>
      <c r="L1" s="31" t="s">
        <v>239</v>
      </c>
    </row>
    <row r="2" spans="1:17" ht="14.45" x14ac:dyDescent="0.3">
      <c r="A2" s="1" t="s">
        <v>145</v>
      </c>
      <c r="B2" s="1" t="s">
        <v>0</v>
      </c>
      <c r="C2" s="10" t="s">
        <v>1</v>
      </c>
      <c r="D2" s="19" t="s">
        <v>178</v>
      </c>
      <c r="M2" t="s">
        <v>78</v>
      </c>
    </row>
    <row r="3" spans="1:17" ht="14.45" x14ac:dyDescent="0.3">
      <c r="A3" s="1" t="s">
        <v>133</v>
      </c>
      <c r="B3" t="s">
        <v>149</v>
      </c>
      <c r="C3" s="3" t="s">
        <v>157</v>
      </c>
      <c r="D3" s="16" t="s">
        <v>180</v>
      </c>
      <c r="E3" s="4" t="s">
        <v>426</v>
      </c>
      <c r="M3" s="5">
        <v>1</v>
      </c>
      <c r="N3" t="s">
        <v>129</v>
      </c>
      <c r="O3" t="s">
        <v>130</v>
      </c>
    </row>
    <row r="4" spans="1:17" ht="14.45" x14ac:dyDescent="0.3">
      <c r="A4" s="2" t="s">
        <v>146</v>
      </c>
      <c r="C4" s="3"/>
      <c r="D4" s="16"/>
      <c r="E4" s="4"/>
      <c r="I4" s="3" t="s">
        <v>233</v>
      </c>
      <c r="M4" s="5">
        <v>2</v>
      </c>
    </row>
    <row r="5" spans="1:17" ht="14.45" x14ac:dyDescent="0.3">
      <c r="A5" s="2" t="s">
        <v>148</v>
      </c>
      <c r="B5" t="s">
        <v>139</v>
      </c>
      <c r="C5" s="3" t="s">
        <v>157</v>
      </c>
      <c r="D5" s="16" t="s">
        <v>187</v>
      </c>
      <c r="E5" s="4" t="s">
        <v>433</v>
      </c>
      <c r="F5" s="3" t="s">
        <v>233</v>
      </c>
      <c r="M5" s="5">
        <v>1</v>
      </c>
      <c r="N5" t="s">
        <v>131</v>
      </c>
      <c r="O5" t="s">
        <v>132</v>
      </c>
      <c r="P5" t="s">
        <v>133</v>
      </c>
      <c r="Q5" t="s">
        <v>133</v>
      </c>
    </row>
    <row r="6" spans="1:17" thickBot="1" x14ac:dyDescent="0.35">
      <c r="A6" s="1"/>
      <c r="C6" s="3"/>
      <c r="D6" s="16"/>
      <c r="E6" s="5"/>
      <c r="M6" s="5">
        <v>2</v>
      </c>
    </row>
    <row r="7" spans="1:17" thickBot="1" x14ac:dyDescent="0.35">
      <c r="B7" t="s">
        <v>134</v>
      </c>
      <c r="C7" s="3" t="s">
        <v>134</v>
      </c>
      <c r="D7" s="27" t="s">
        <v>257</v>
      </c>
      <c r="E7" s="5" t="s">
        <v>422</v>
      </c>
      <c r="G7" s="3" t="s">
        <v>233</v>
      </c>
      <c r="I7" s="16"/>
      <c r="M7" s="5">
        <v>1</v>
      </c>
      <c r="N7" t="s">
        <v>133</v>
      </c>
      <c r="O7" t="s">
        <v>134</v>
      </c>
    </row>
    <row r="8" spans="1:17" ht="14.45" x14ac:dyDescent="0.3">
      <c r="C8" s="3"/>
      <c r="D8" s="16"/>
      <c r="E8" s="5"/>
      <c r="M8" s="5">
        <v>2</v>
      </c>
    </row>
    <row r="9" spans="1:17" ht="14.45" x14ac:dyDescent="0.3">
      <c r="B9" t="s">
        <v>153</v>
      </c>
      <c r="C9" s="3" t="s">
        <v>157</v>
      </c>
      <c r="D9" s="16" t="s">
        <v>180</v>
      </c>
      <c r="E9" s="4" t="s">
        <v>423</v>
      </c>
      <c r="I9" s="3" t="s">
        <v>233</v>
      </c>
      <c r="M9" s="5">
        <v>1</v>
      </c>
      <c r="N9" t="s">
        <v>77</v>
      </c>
    </row>
    <row r="10" spans="1:17" ht="14.45" x14ac:dyDescent="0.3">
      <c r="C10" s="3"/>
      <c r="D10" s="16"/>
      <c r="E10" s="4"/>
      <c r="I10" s="3"/>
      <c r="M10" s="5">
        <v>2</v>
      </c>
    </row>
    <row r="11" spans="1:17" ht="14.45" x14ac:dyDescent="0.3">
      <c r="B11" t="s">
        <v>149</v>
      </c>
      <c r="C11" s="3" t="s">
        <v>149</v>
      </c>
      <c r="D11" s="16" t="s">
        <v>180</v>
      </c>
      <c r="E11" s="4" t="s">
        <v>424</v>
      </c>
      <c r="I11" s="3" t="s">
        <v>233</v>
      </c>
      <c r="M11" s="5">
        <v>1</v>
      </c>
      <c r="N11" t="s">
        <v>135</v>
      </c>
      <c r="O11" t="s">
        <v>136</v>
      </c>
    </row>
    <row r="12" spans="1:17" ht="14.45" x14ac:dyDescent="0.3">
      <c r="C12" s="3"/>
      <c r="D12" s="16"/>
      <c r="E12" s="4"/>
      <c r="I12" s="3"/>
      <c r="M12" s="5">
        <v>2</v>
      </c>
    </row>
    <row r="13" spans="1:17" ht="14.45" x14ac:dyDescent="0.3">
      <c r="B13" t="s">
        <v>149</v>
      </c>
      <c r="C13" s="3" t="s">
        <v>157</v>
      </c>
      <c r="D13" s="16" t="s">
        <v>180</v>
      </c>
      <c r="E13" s="5" t="s">
        <v>425</v>
      </c>
      <c r="I13" s="3" t="s">
        <v>233</v>
      </c>
      <c r="M13" s="5">
        <v>1</v>
      </c>
      <c r="N13" t="s">
        <v>77</v>
      </c>
    </row>
    <row r="14" spans="1:17" ht="14.45" x14ac:dyDescent="0.3">
      <c r="C14" s="3"/>
      <c r="D14" s="16"/>
      <c r="E14" s="4"/>
      <c r="M14" s="5">
        <v>2</v>
      </c>
    </row>
    <row r="15" spans="1:17" ht="14.45" x14ac:dyDescent="0.3">
      <c r="D15" s="16"/>
      <c r="E15" s="13"/>
      <c r="M15" s="15"/>
    </row>
    <row r="16" spans="1:17" ht="14.45" x14ac:dyDescent="0.3">
      <c r="B16" t="s">
        <v>149</v>
      </c>
      <c r="C16" s="12" t="s">
        <v>157</v>
      </c>
      <c r="D16" s="16" t="s">
        <v>188</v>
      </c>
      <c r="E16" s="7" t="s">
        <v>427</v>
      </c>
      <c r="I16" s="12" t="s">
        <v>233</v>
      </c>
      <c r="M16" s="8">
        <v>1</v>
      </c>
      <c r="N16" t="s">
        <v>77</v>
      </c>
    </row>
    <row r="17" spans="1:29" ht="14.45" x14ac:dyDescent="0.3">
      <c r="C17" s="12"/>
      <c r="D17" s="16"/>
      <c r="E17" s="7"/>
      <c r="M17" s="8">
        <v>2</v>
      </c>
    </row>
    <row r="18" spans="1:29" ht="14.45" x14ac:dyDescent="0.3">
      <c r="B18" t="s">
        <v>152</v>
      </c>
      <c r="C18" s="12" t="s">
        <v>157</v>
      </c>
      <c r="D18" s="16"/>
      <c r="E18" s="7" t="s">
        <v>428</v>
      </c>
      <c r="M18" s="8">
        <v>1</v>
      </c>
      <c r="N18" t="s">
        <v>77</v>
      </c>
    </row>
    <row r="19" spans="1:29" thickBot="1" x14ac:dyDescent="0.35">
      <c r="C19" s="12"/>
      <c r="D19" s="16"/>
      <c r="E19" s="8"/>
      <c r="M19" s="8">
        <v>2</v>
      </c>
    </row>
    <row r="20" spans="1:29" thickBot="1" x14ac:dyDescent="0.35">
      <c r="B20" t="s">
        <v>139</v>
      </c>
      <c r="C20" s="12" t="s">
        <v>139</v>
      </c>
      <c r="D20" s="27" t="s">
        <v>257</v>
      </c>
      <c r="E20" s="8" t="s">
        <v>429</v>
      </c>
      <c r="G20" s="12" t="s">
        <v>233</v>
      </c>
      <c r="M20" s="8">
        <v>1</v>
      </c>
      <c r="N20" t="s">
        <v>133</v>
      </c>
      <c r="O20" t="s">
        <v>139</v>
      </c>
      <c r="P20" t="s">
        <v>135</v>
      </c>
      <c r="Q20" t="s">
        <v>136</v>
      </c>
      <c r="S20" t="s">
        <v>138</v>
      </c>
      <c r="T20" t="s">
        <v>137</v>
      </c>
    </row>
    <row r="21" spans="1:29" ht="14.45" x14ac:dyDescent="0.3">
      <c r="C21" s="12"/>
      <c r="D21" s="16"/>
      <c r="E21" s="8"/>
      <c r="M21" s="8">
        <v>2</v>
      </c>
    </row>
    <row r="22" spans="1:29" ht="14.45" x14ac:dyDescent="0.3">
      <c r="B22" t="s">
        <v>139</v>
      </c>
      <c r="C22" s="12" t="s">
        <v>149</v>
      </c>
      <c r="D22" s="16" t="s">
        <v>187</v>
      </c>
      <c r="E22" s="7" t="s">
        <v>430</v>
      </c>
      <c r="F22" s="8" t="s">
        <v>233</v>
      </c>
      <c r="M22" s="8">
        <v>1</v>
      </c>
      <c r="N22" t="s">
        <v>133</v>
      </c>
      <c r="O22" t="s">
        <v>139</v>
      </c>
      <c r="P22" t="s">
        <v>135</v>
      </c>
      <c r="Q22" t="s">
        <v>136</v>
      </c>
      <c r="S22" t="s">
        <v>138</v>
      </c>
      <c r="T22" t="s">
        <v>140</v>
      </c>
    </row>
    <row r="23" spans="1:29" ht="14.45" x14ac:dyDescent="0.3">
      <c r="C23" s="12"/>
      <c r="D23" s="16"/>
      <c r="E23" s="7"/>
      <c r="F23" s="12"/>
      <c r="M23" s="8">
        <v>2</v>
      </c>
    </row>
    <row r="24" spans="1:29" ht="14.45" x14ac:dyDescent="0.3">
      <c r="B24" t="s">
        <v>139</v>
      </c>
      <c r="C24" s="12" t="s">
        <v>157</v>
      </c>
      <c r="D24" s="16" t="s">
        <v>187</v>
      </c>
      <c r="E24" s="7" t="s">
        <v>431</v>
      </c>
      <c r="F24" s="8" t="s">
        <v>233</v>
      </c>
      <c r="M24" s="8">
        <v>1</v>
      </c>
      <c r="N24" t="s">
        <v>141</v>
      </c>
      <c r="O24" t="s">
        <v>142</v>
      </c>
      <c r="P24" t="s">
        <v>143</v>
      </c>
      <c r="T24" t="s">
        <v>143</v>
      </c>
      <c r="X24" t="s">
        <v>131</v>
      </c>
      <c r="Z24" t="s">
        <v>144</v>
      </c>
      <c r="AB24" t="s">
        <v>133</v>
      </c>
      <c r="AC24" t="s">
        <v>139</v>
      </c>
    </row>
    <row r="25" spans="1:29" thickBot="1" x14ac:dyDescent="0.35">
      <c r="C25" s="12"/>
      <c r="D25" s="16"/>
      <c r="E25" s="7"/>
      <c r="M25" s="8">
        <v>2</v>
      </c>
    </row>
    <row r="26" spans="1:29" thickBot="1" x14ac:dyDescent="0.35">
      <c r="B26" t="s">
        <v>139</v>
      </c>
      <c r="C26" s="12" t="s">
        <v>139</v>
      </c>
      <c r="D26" s="27" t="s">
        <v>257</v>
      </c>
      <c r="E26" s="26" t="s">
        <v>432</v>
      </c>
      <c r="G26" s="12" t="s">
        <v>233</v>
      </c>
      <c r="M26" s="8">
        <v>1</v>
      </c>
      <c r="N26" t="s">
        <v>133</v>
      </c>
      <c r="O26" t="s">
        <v>139</v>
      </c>
      <c r="P26" t="s">
        <v>135</v>
      </c>
      <c r="Q26" t="s">
        <v>136</v>
      </c>
    </row>
    <row r="27" spans="1:29" ht="14.45" x14ac:dyDescent="0.3">
      <c r="E27" s="13"/>
      <c r="M27" s="8">
        <v>2</v>
      </c>
    </row>
    <row r="28" spans="1:29" x14ac:dyDescent="0.25">
      <c r="A28" s="1" t="s">
        <v>135</v>
      </c>
      <c r="B28" t="s">
        <v>150</v>
      </c>
      <c r="C28" t="s">
        <v>150</v>
      </c>
      <c r="D28" t="s">
        <v>180</v>
      </c>
      <c r="E28" s="4" t="s">
        <v>426</v>
      </c>
      <c r="L28" s="3" t="s">
        <v>233</v>
      </c>
      <c r="M28" s="5">
        <v>1</v>
      </c>
    </row>
    <row r="29" spans="1:29" ht="14.45" x14ac:dyDescent="0.3">
      <c r="A29" s="2" t="s">
        <v>147</v>
      </c>
      <c r="E29" s="4"/>
      <c r="M29" s="5">
        <v>2</v>
      </c>
    </row>
    <row r="30" spans="1:29" x14ac:dyDescent="0.25">
      <c r="A30" s="2" t="s">
        <v>40</v>
      </c>
      <c r="B30" t="s">
        <v>151</v>
      </c>
      <c r="C30" t="s">
        <v>150</v>
      </c>
      <c r="E30" s="4" t="s">
        <v>433</v>
      </c>
      <c r="M30" s="5">
        <v>1</v>
      </c>
    </row>
    <row r="31" spans="1:29" ht="14.45" x14ac:dyDescent="0.3">
      <c r="E31" s="5"/>
      <c r="M31" s="5">
        <v>2</v>
      </c>
    </row>
    <row r="32" spans="1:29" ht="14.45" x14ac:dyDescent="0.3">
      <c r="B32" t="s">
        <v>152</v>
      </c>
      <c r="C32" t="s">
        <v>136</v>
      </c>
      <c r="E32" s="5" t="s">
        <v>422</v>
      </c>
      <c r="M32" s="5">
        <v>1</v>
      </c>
    </row>
    <row r="33" spans="2:13" ht="14.45" x14ac:dyDescent="0.3">
      <c r="E33" s="5"/>
      <c r="M33" s="5">
        <v>2</v>
      </c>
    </row>
    <row r="34" spans="2:13" x14ac:dyDescent="0.25">
      <c r="B34" t="s">
        <v>152</v>
      </c>
      <c r="C34" t="s">
        <v>150</v>
      </c>
      <c r="E34" s="4" t="s">
        <v>423</v>
      </c>
      <c r="M34" s="5">
        <v>1</v>
      </c>
    </row>
    <row r="35" spans="2:13" ht="14.45" x14ac:dyDescent="0.3">
      <c r="E35" s="4"/>
      <c r="M35" s="5">
        <v>2</v>
      </c>
    </row>
    <row r="36" spans="2:13" x14ac:dyDescent="0.25">
      <c r="B36" t="s">
        <v>136</v>
      </c>
      <c r="C36" t="s">
        <v>150</v>
      </c>
      <c r="D36" t="s">
        <v>189</v>
      </c>
      <c r="E36" s="4" t="s">
        <v>424</v>
      </c>
      <c r="K36" s="3" t="s">
        <v>233</v>
      </c>
      <c r="M36" s="5">
        <v>1</v>
      </c>
    </row>
    <row r="37" spans="2:13" ht="14.45" x14ac:dyDescent="0.3">
      <c r="E37" s="4"/>
      <c r="M37" s="5">
        <v>2</v>
      </c>
    </row>
    <row r="38" spans="2:13" x14ac:dyDescent="0.25">
      <c r="B38" t="s">
        <v>150</v>
      </c>
      <c r="C38" t="s">
        <v>150</v>
      </c>
      <c r="D38" t="s">
        <v>180</v>
      </c>
      <c r="E38" s="5" t="s">
        <v>425</v>
      </c>
      <c r="L38" s="3" t="s">
        <v>233</v>
      </c>
      <c r="M38" s="5">
        <v>1</v>
      </c>
    </row>
    <row r="39" spans="2:13" ht="14.45" x14ac:dyDescent="0.3">
      <c r="E39" s="4"/>
      <c r="M39" s="5">
        <v>2</v>
      </c>
    </row>
    <row r="40" spans="2:13" ht="14.45" x14ac:dyDescent="0.3">
      <c r="E40" s="13"/>
      <c r="M40" s="15"/>
    </row>
    <row r="41" spans="2:13" x14ac:dyDescent="0.25">
      <c r="B41" t="s">
        <v>152</v>
      </c>
      <c r="C41" s="12" t="s">
        <v>150</v>
      </c>
      <c r="E41" s="7" t="s">
        <v>427</v>
      </c>
      <c r="M41" s="8">
        <v>1</v>
      </c>
    </row>
    <row r="42" spans="2:13" x14ac:dyDescent="0.25">
      <c r="C42" s="12"/>
      <c r="E42" s="7"/>
      <c r="M42" s="8">
        <v>2</v>
      </c>
    </row>
    <row r="43" spans="2:13" x14ac:dyDescent="0.25">
      <c r="B43" t="s">
        <v>152</v>
      </c>
      <c r="C43" s="12" t="s">
        <v>150</v>
      </c>
      <c r="E43" s="7" t="s">
        <v>428</v>
      </c>
      <c r="M43" s="8">
        <v>1</v>
      </c>
    </row>
    <row r="44" spans="2:13" x14ac:dyDescent="0.25">
      <c r="C44" s="12"/>
      <c r="E44" s="8"/>
      <c r="M44" s="8">
        <v>2</v>
      </c>
    </row>
    <row r="45" spans="2:13" x14ac:dyDescent="0.25">
      <c r="B45" t="s">
        <v>136</v>
      </c>
      <c r="C45" s="12" t="s">
        <v>150</v>
      </c>
      <c r="D45" t="s">
        <v>181</v>
      </c>
      <c r="E45" s="8" t="s">
        <v>429</v>
      </c>
      <c r="F45" s="12" t="s">
        <v>233</v>
      </c>
      <c r="M45" s="8">
        <v>1</v>
      </c>
    </row>
    <row r="46" spans="2:13" ht="15.75" thickBot="1" x14ac:dyDescent="0.3">
      <c r="C46" s="12"/>
      <c r="E46" s="8"/>
      <c r="M46" s="8">
        <v>2</v>
      </c>
    </row>
    <row r="47" spans="2:13" ht="15.75" thickBot="1" x14ac:dyDescent="0.3">
      <c r="B47" t="s">
        <v>136</v>
      </c>
      <c r="C47" s="12" t="s">
        <v>136</v>
      </c>
      <c r="D47" s="18" t="s">
        <v>257</v>
      </c>
      <c r="E47" s="7" t="s">
        <v>430</v>
      </c>
      <c r="G47" s="12" t="s">
        <v>233</v>
      </c>
      <c r="M47" s="8">
        <v>1</v>
      </c>
    </row>
    <row r="48" spans="2:13" x14ac:dyDescent="0.25">
      <c r="C48" s="12"/>
      <c r="E48" s="7"/>
      <c r="M48" s="8">
        <v>2</v>
      </c>
    </row>
    <row r="49" spans="1:13" x14ac:dyDescent="0.25">
      <c r="B49" t="s">
        <v>152</v>
      </c>
      <c r="C49" s="12" t="s">
        <v>150</v>
      </c>
      <c r="E49" s="7" t="s">
        <v>431</v>
      </c>
      <c r="M49" s="8">
        <v>1</v>
      </c>
    </row>
    <row r="50" spans="1:13" ht="15.75" thickBot="1" x14ac:dyDescent="0.3">
      <c r="C50" s="12"/>
      <c r="E50" s="7"/>
      <c r="M50" s="8">
        <v>2</v>
      </c>
    </row>
    <row r="51" spans="1:13" ht="15.75" thickBot="1" x14ac:dyDescent="0.3">
      <c r="B51" t="s">
        <v>136</v>
      </c>
      <c r="C51" s="12" t="s">
        <v>136</v>
      </c>
      <c r="D51" s="18" t="s">
        <v>257</v>
      </c>
      <c r="E51" s="26" t="s">
        <v>432</v>
      </c>
      <c r="G51" s="12" t="s">
        <v>233</v>
      </c>
      <c r="M51" s="8">
        <v>1</v>
      </c>
    </row>
    <row r="52" spans="1:13" x14ac:dyDescent="0.25">
      <c r="E52" s="13"/>
      <c r="M52" s="8">
        <v>2</v>
      </c>
    </row>
    <row r="53" spans="1:13" ht="30" x14ac:dyDescent="0.25">
      <c r="A53" s="1" t="s">
        <v>138</v>
      </c>
      <c r="B53" t="s">
        <v>154</v>
      </c>
      <c r="C53" s="32" t="s">
        <v>158</v>
      </c>
      <c r="D53" t="s">
        <v>180</v>
      </c>
      <c r="E53" s="4" t="s">
        <v>426</v>
      </c>
      <c r="L53" s="3" t="s">
        <v>233</v>
      </c>
      <c r="M53" s="5">
        <v>1</v>
      </c>
    </row>
    <row r="54" spans="1:13" x14ac:dyDescent="0.25">
      <c r="A54" s="2" t="s">
        <v>165</v>
      </c>
      <c r="E54" s="4"/>
      <c r="M54" s="5">
        <v>2</v>
      </c>
    </row>
    <row r="55" spans="1:13" ht="30" x14ac:dyDescent="0.25">
      <c r="A55" s="2" t="s">
        <v>40</v>
      </c>
      <c r="B55" t="s">
        <v>152</v>
      </c>
      <c r="C55" s="32" t="s">
        <v>159</v>
      </c>
      <c r="E55" s="4" t="s">
        <v>433</v>
      </c>
      <c r="M55" s="5">
        <v>1</v>
      </c>
    </row>
    <row r="56" spans="1:13" x14ac:dyDescent="0.25">
      <c r="E56" s="5"/>
      <c r="M56" s="5">
        <v>2</v>
      </c>
    </row>
    <row r="57" spans="1:13" ht="30" x14ac:dyDescent="0.25">
      <c r="B57" t="s">
        <v>152</v>
      </c>
      <c r="C57" s="32" t="s">
        <v>160</v>
      </c>
      <c r="E57" s="5" t="s">
        <v>422</v>
      </c>
      <c r="M57" s="5">
        <v>1</v>
      </c>
    </row>
    <row r="58" spans="1:13" x14ac:dyDescent="0.25">
      <c r="E58" s="5"/>
      <c r="M58" s="5">
        <v>2</v>
      </c>
    </row>
    <row r="59" spans="1:13" ht="30" x14ac:dyDescent="0.25">
      <c r="B59" t="s">
        <v>152</v>
      </c>
      <c r="C59" s="32" t="s">
        <v>161</v>
      </c>
      <c r="E59" s="4" t="s">
        <v>423</v>
      </c>
      <c r="M59" s="5">
        <v>1</v>
      </c>
    </row>
    <row r="60" spans="1:13" x14ac:dyDescent="0.25">
      <c r="E60" s="4"/>
      <c r="M60" s="5">
        <v>2</v>
      </c>
    </row>
    <row r="61" spans="1:13" ht="30" x14ac:dyDescent="0.25">
      <c r="B61" t="s">
        <v>155</v>
      </c>
      <c r="C61" s="32" t="s">
        <v>162</v>
      </c>
      <c r="D61" t="s">
        <v>180</v>
      </c>
      <c r="E61" s="4" t="s">
        <v>424</v>
      </c>
      <c r="L61" s="3" t="s">
        <v>233</v>
      </c>
      <c r="M61" s="5">
        <v>1</v>
      </c>
    </row>
    <row r="62" spans="1:13" x14ac:dyDescent="0.25">
      <c r="E62" s="4"/>
      <c r="M62" s="5">
        <v>2</v>
      </c>
    </row>
    <row r="63" spans="1:13" ht="30" x14ac:dyDescent="0.25">
      <c r="B63" t="s">
        <v>156</v>
      </c>
      <c r="C63" s="32" t="s">
        <v>163</v>
      </c>
      <c r="D63" t="s">
        <v>180</v>
      </c>
      <c r="E63" s="5" t="s">
        <v>425</v>
      </c>
      <c r="L63" s="3" t="s">
        <v>233</v>
      </c>
      <c r="M63" s="5">
        <v>1</v>
      </c>
    </row>
    <row r="64" spans="1:13" x14ac:dyDescent="0.25">
      <c r="E64" s="4"/>
      <c r="M64" s="5">
        <v>2</v>
      </c>
    </row>
    <row r="65" spans="1:13" x14ac:dyDescent="0.25">
      <c r="E65" s="13"/>
      <c r="M65" s="15"/>
    </row>
    <row r="66" spans="1:13" x14ac:dyDescent="0.25">
      <c r="B66" t="s">
        <v>152</v>
      </c>
      <c r="C66" s="12" t="s">
        <v>164</v>
      </c>
      <c r="E66" s="7" t="s">
        <v>427</v>
      </c>
      <c r="M66" s="8">
        <v>1</v>
      </c>
    </row>
    <row r="67" spans="1:13" x14ac:dyDescent="0.25">
      <c r="C67" s="12"/>
      <c r="E67" s="7"/>
      <c r="M67" s="8">
        <v>2</v>
      </c>
    </row>
    <row r="68" spans="1:13" x14ac:dyDescent="0.25">
      <c r="B68" t="s">
        <v>152</v>
      </c>
      <c r="C68" s="12" t="s">
        <v>164</v>
      </c>
      <c r="E68" s="7" t="s">
        <v>428</v>
      </c>
      <c r="M68" s="8">
        <v>1</v>
      </c>
    </row>
    <row r="69" spans="1:13" x14ac:dyDescent="0.25">
      <c r="C69" s="12"/>
      <c r="E69" s="8"/>
      <c r="M69" s="8">
        <v>2</v>
      </c>
    </row>
    <row r="70" spans="1:13" ht="30" x14ac:dyDescent="0.25">
      <c r="B70" s="32" t="s">
        <v>190</v>
      </c>
      <c r="C70" s="12" t="s">
        <v>164</v>
      </c>
      <c r="D70" t="s">
        <v>181</v>
      </c>
      <c r="E70" s="8" t="s">
        <v>429</v>
      </c>
      <c r="F70" s="12" t="s">
        <v>233</v>
      </c>
      <c r="M70" s="8">
        <v>1</v>
      </c>
    </row>
    <row r="71" spans="1:13" x14ac:dyDescent="0.25">
      <c r="C71" s="12"/>
      <c r="E71" s="8"/>
      <c r="M71" s="8">
        <v>2</v>
      </c>
    </row>
    <row r="72" spans="1:13" ht="30" x14ac:dyDescent="0.25">
      <c r="B72" s="32" t="s">
        <v>191</v>
      </c>
      <c r="C72" s="12" t="s">
        <v>166</v>
      </c>
      <c r="D72" t="s">
        <v>181</v>
      </c>
      <c r="E72" s="7" t="s">
        <v>430</v>
      </c>
      <c r="F72" s="12" t="s">
        <v>233</v>
      </c>
      <c r="M72" s="8">
        <v>1</v>
      </c>
    </row>
    <row r="73" spans="1:13" x14ac:dyDescent="0.25">
      <c r="C73" s="12"/>
      <c r="E73" s="7"/>
      <c r="M73" s="8">
        <v>2</v>
      </c>
    </row>
    <row r="74" spans="1:13" x14ac:dyDescent="0.25">
      <c r="B74" t="s">
        <v>152</v>
      </c>
      <c r="C74" s="12" t="s">
        <v>167</v>
      </c>
      <c r="E74" s="7" t="s">
        <v>431</v>
      </c>
      <c r="M74" s="8">
        <v>1</v>
      </c>
    </row>
    <row r="75" spans="1:13" x14ac:dyDescent="0.25">
      <c r="C75" s="12"/>
      <c r="E75" s="7"/>
      <c r="M75" s="8">
        <v>2</v>
      </c>
    </row>
    <row r="76" spans="1:13" ht="30" x14ac:dyDescent="0.25">
      <c r="B76" s="32" t="s">
        <v>192</v>
      </c>
      <c r="C76" s="12" t="s">
        <v>168</v>
      </c>
      <c r="D76" t="s">
        <v>180</v>
      </c>
      <c r="E76" s="9" t="s">
        <v>432</v>
      </c>
      <c r="I76" s="12" t="s">
        <v>233</v>
      </c>
      <c r="M76" s="8">
        <v>1</v>
      </c>
    </row>
    <row r="79" spans="1:13" x14ac:dyDescent="0.25">
      <c r="A79" s="1" t="s">
        <v>211</v>
      </c>
      <c r="B79" t="s">
        <v>256</v>
      </c>
      <c r="C79" t="s">
        <v>210</v>
      </c>
      <c r="D79" t="s">
        <v>243</v>
      </c>
      <c r="E79" s="5" t="s">
        <v>426</v>
      </c>
      <c r="H79" s="3" t="s">
        <v>233</v>
      </c>
    </row>
    <row r="80" spans="1:13" x14ac:dyDescent="0.25">
      <c r="A80" t="s">
        <v>213</v>
      </c>
    </row>
    <row r="81" spans="1:9" x14ac:dyDescent="0.25">
      <c r="A81" t="s">
        <v>212</v>
      </c>
    </row>
    <row r="83" spans="1:9" x14ac:dyDescent="0.25">
      <c r="C83" t="s">
        <v>77</v>
      </c>
      <c r="E83" s="4" t="s">
        <v>433</v>
      </c>
    </row>
    <row r="84" spans="1:9" x14ac:dyDescent="0.25">
      <c r="C84" t="s">
        <v>195</v>
      </c>
      <c r="E84" s="5" t="s">
        <v>422</v>
      </c>
    </row>
    <row r="85" spans="1:9" x14ac:dyDescent="0.25">
      <c r="C85" t="s">
        <v>77</v>
      </c>
      <c r="E85" s="4" t="s">
        <v>423</v>
      </c>
    </row>
    <row r="86" spans="1:9" x14ac:dyDescent="0.25">
      <c r="C86" t="s">
        <v>77</v>
      </c>
      <c r="E86" s="4" t="s">
        <v>424</v>
      </c>
    </row>
    <row r="87" spans="1:9" x14ac:dyDescent="0.25">
      <c r="C87" t="s">
        <v>77</v>
      </c>
      <c r="E87" s="6" t="s">
        <v>425</v>
      </c>
    </row>
    <row r="88" spans="1:9" x14ac:dyDescent="0.25">
      <c r="E88" s="13"/>
    </row>
    <row r="89" spans="1:9" x14ac:dyDescent="0.25">
      <c r="C89" t="s">
        <v>77</v>
      </c>
      <c r="E89" s="7" t="s">
        <v>427</v>
      </c>
    </row>
    <row r="90" spans="1:9" x14ac:dyDescent="0.25">
      <c r="C90" t="s">
        <v>77</v>
      </c>
      <c r="E90" s="7" t="s">
        <v>428</v>
      </c>
    </row>
    <row r="91" spans="1:9" x14ac:dyDescent="0.25">
      <c r="C91" t="s">
        <v>195</v>
      </c>
      <c r="E91" s="8" t="s">
        <v>429</v>
      </c>
    </row>
    <row r="92" spans="1:9" x14ac:dyDescent="0.25">
      <c r="C92" t="s">
        <v>195</v>
      </c>
      <c r="E92" s="7" t="s">
        <v>430</v>
      </c>
    </row>
    <row r="93" spans="1:9" x14ac:dyDescent="0.25">
      <c r="C93" t="s">
        <v>77</v>
      </c>
      <c r="E93" s="7" t="s">
        <v>431</v>
      </c>
    </row>
    <row r="94" spans="1:9" x14ac:dyDescent="0.25">
      <c r="A94" s="1" t="s">
        <v>215</v>
      </c>
      <c r="B94" t="s">
        <v>258</v>
      </c>
      <c r="C94" t="s">
        <v>214</v>
      </c>
      <c r="D94" t="s">
        <v>243</v>
      </c>
      <c r="E94" s="9" t="s">
        <v>432</v>
      </c>
      <c r="H94" s="12" t="s">
        <v>233</v>
      </c>
    </row>
    <row r="95" spans="1:9" x14ac:dyDescent="0.25">
      <c r="A95" t="s">
        <v>216</v>
      </c>
    </row>
    <row r="96" spans="1:9" x14ac:dyDescent="0.25">
      <c r="A96" t="s">
        <v>217</v>
      </c>
      <c r="F96" t="s">
        <v>259</v>
      </c>
      <c r="G96" t="s">
        <v>260</v>
      </c>
      <c r="H96" t="s">
        <v>261</v>
      </c>
      <c r="I96" t="s">
        <v>265</v>
      </c>
    </row>
    <row r="97" spans="5:9" ht="45" x14ac:dyDescent="0.25">
      <c r="F97" s="31" t="s">
        <v>232</v>
      </c>
      <c r="G97" s="31" t="s">
        <v>235</v>
      </c>
      <c r="H97" s="33" t="s">
        <v>236</v>
      </c>
      <c r="I97" s="33" t="s">
        <v>247</v>
      </c>
    </row>
    <row r="99" spans="5:9" x14ac:dyDescent="0.25">
      <c r="E99" s="38" t="s">
        <v>268</v>
      </c>
      <c r="F99">
        <v>5</v>
      </c>
      <c r="G99">
        <v>5</v>
      </c>
      <c r="H99">
        <v>0</v>
      </c>
    </row>
    <row r="100" spans="5:9" x14ac:dyDescent="0.25">
      <c r="E100" s="38" t="s">
        <v>269</v>
      </c>
      <c r="F100">
        <v>1</v>
      </c>
      <c r="G100">
        <v>2</v>
      </c>
      <c r="H100">
        <v>-1</v>
      </c>
    </row>
    <row r="108" spans="5:9" x14ac:dyDescent="0.25">
      <c r="F108" s="39"/>
    </row>
    <row r="109" spans="5:9" x14ac:dyDescent="0.25">
      <c r="F109" s="39"/>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Madagascar</vt:lpstr>
      <vt:lpstr>Earth Machine</vt:lpstr>
      <vt:lpstr>Pain</vt:lpstr>
    </vt:vector>
  </TitlesOfParts>
  <Company>Little Italy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Little Italy</dc:creator>
  <cp:lastModifiedBy>sabien</cp:lastModifiedBy>
  <dcterms:created xsi:type="dcterms:W3CDTF">2013-10-10T13:21:06Z</dcterms:created>
  <dcterms:modified xsi:type="dcterms:W3CDTF">2017-06-25T14:19:57Z</dcterms:modified>
</cp:coreProperties>
</file>